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CellC\Downloads\"/>
    </mc:Choice>
  </mc:AlternateContent>
  <bookViews>
    <workbookView xWindow="0" yWindow="0" windowWidth="7470" windowHeight="2445"/>
  </bookViews>
  <sheets>
    <sheet name="Sheet1" sheetId="1" r:id="rId1"/>
  </sheets>
  <externalReferences>
    <externalReference r:id="rId2"/>
  </externalReferences>
  <calcPr calcId="152511" iterateCount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43" i="1" l="1"/>
  <c r="O55" i="1" s="1"/>
  <c r="O63" i="1" s="1"/>
  <c r="K43" i="1"/>
  <c r="K55" i="1" s="1"/>
  <c r="K63" i="1" s="1"/>
  <c r="G43" i="1"/>
  <c r="G55" i="1" s="1"/>
  <c r="G63" i="1" s="1"/>
  <c r="C43" i="1"/>
  <c r="C55" i="1" s="1"/>
  <c r="C63" i="1" s="1"/>
  <c r="O42" i="1"/>
  <c r="O54" i="1" s="1"/>
  <c r="O62" i="1" s="1"/>
  <c r="K42" i="1"/>
  <c r="K54" i="1" s="1"/>
  <c r="K62" i="1" s="1"/>
  <c r="G42" i="1"/>
  <c r="G54" i="1" s="1"/>
  <c r="G62" i="1" s="1"/>
  <c r="C42" i="1"/>
  <c r="C54" i="1" s="1"/>
  <c r="C62" i="1" s="1"/>
  <c r="O41" i="1"/>
  <c r="O53" i="1" s="1"/>
  <c r="O61" i="1" s="1"/>
  <c r="C69" i="1" s="1"/>
  <c r="K41" i="1"/>
  <c r="K53" i="1" s="1"/>
  <c r="K61" i="1" s="1"/>
  <c r="G41" i="1"/>
  <c r="G53" i="1" s="1"/>
  <c r="G61" i="1" s="1"/>
  <c r="C67" i="1" s="1"/>
  <c r="C41" i="1"/>
  <c r="C53" i="1" s="1"/>
  <c r="C61" i="1" s="1"/>
  <c r="C66" i="1" s="1"/>
  <c r="O40" i="1"/>
  <c r="O52" i="1" s="1"/>
  <c r="O60" i="1" s="1"/>
  <c r="K40" i="1"/>
  <c r="K52" i="1" s="1"/>
  <c r="K60" i="1" s="1"/>
  <c r="G40" i="1"/>
  <c r="G52" i="1" s="1"/>
  <c r="G60" i="1" s="1"/>
  <c r="C40" i="1"/>
  <c r="C52" i="1" s="1"/>
  <c r="C60" i="1" s="1"/>
  <c r="O39" i="1"/>
  <c r="O51" i="1" s="1"/>
  <c r="O59" i="1" s="1"/>
  <c r="K39" i="1"/>
  <c r="K51" i="1" s="1"/>
  <c r="K59" i="1" s="1"/>
  <c r="G39" i="1"/>
  <c r="G51" i="1" s="1"/>
  <c r="G59" i="1" s="1"/>
  <c r="C39" i="1"/>
  <c r="C51" i="1" s="1"/>
  <c r="C59" i="1" s="1"/>
  <c r="O38" i="1"/>
  <c r="O50" i="1" s="1"/>
  <c r="O58" i="1" s="1"/>
  <c r="F69" i="1" s="1"/>
  <c r="K38" i="1"/>
  <c r="K50" i="1" s="1"/>
  <c r="K58" i="1" s="1"/>
  <c r="G38" i="1"/>
  <c r="G50" i="1" s="1"/>
  <c r="G58" i="1" s="1"/>
  <c r="F67" i="1" s="1"/>
  <c r="C38" i="1"/>
  <c r="C50" i="1" s="1"/>
  <c r="C58" i="1" s="1"/>
  <c r="F66" i="1" s="1"/>
  <c r="L32" i="1"/>
  <c r="I32" i="1"/>
  <c r="F32" i="1"/>
  <c r="C32" i="1"/>
  <c r="L31" i="1"/>
  <c r="I31" i="1"/>
  <c r="F31" i="1"/>
  <c r="C31" i="1"/>
  <c r="L30" i="1"/>
  <c r="I30" i="1"/>
  <c r="F30" i="1"/>
  <c r="C30" i="1"/>
  <c r="L29" i="1"/>
  <c r="I29" i="1"/>
  <c r="F29" i="1"/>
  <c r="C29" i="1"/>
  <c r="L28" i="1"/>
  <c r="I28" i="1"/>
  <c r="F28" i="1"/>
  <c r="C28" i="1"/>
  <c r="L27" i="1"/>
  <c r="I27" i="1"/>
  <c r="F27" i="1"/>
  <c r="C27" i="1"/>
  <c r="F68" i="1" l="1"/>
  <c r="C68" i="1"/>
</calcChain>
</file>

<file path=xl/sharedStrings.xml><?xml version="1.0" encoding="utf-8"?>
<sst xmlns="http://schemas.openxmlformats.org/spreadsheetml/2006/main" count="438" uniqueCount="43">
  <si>
    <r>
      <rPr>
        <b/>
        <sz val="11"/>
        <color theme="1"/>
        <rFont val="Calibri"/>
        <family val="2"/>
        <scheme val="minor"/>
      </rPr>
      <t>Fig S6.</t>
    </r>
    <r>
      <rPr>
        <sz val="11"/>
        <color theme="1"/>
        <rFont val="Calibri"/>
        <family val="2"/>
        <scheme val="minor"/>
      </rPr>
      <t xml:space="preserve"> </t>
    </r>
    <r>
      <rPr>
        <b/>
        <sz val="11"/>
        <color theme="1"/>
        <rFont val="Calibri"/>
        <family val="2"/>
        <scheme val="minor"/>
      </rPr>
      <t>qPCR data for NOD1 and NOD2 expression in Interferon gamma activated and non activated THP-1 macrophages</t>
    </r>
  </si>
  <si>
    <t>Sample</t>
  </si>
  <si>
    <t>Control</t>
  </si>
  <si>
    <t>Ct</t>
  </si>
  <si>
    <t>E. coli</t>
  </si>
  <si>
    <t>WT BCG</t>
  </si>
  <si>
    <t>rBCG</t>
  </si>
  <si>
    <t>NOD1</t>
  </si>
  <si>
    <t>UN1</t>
  </si>
  <si>
    <t>EC1</t>
  </si>
  <si>
    <t>WT1</t>
  </si>
  <si>
    <t>R1</t>
  </si>
  <si>
    <t>UN2</t>
  </si>
  <si>
    <t>EC2</t>
  </si>
  <si>
    <t>WT2</t>
  </si>
  <si>
    <t>R2</t>
  </si>
  <si>
    <t>UN3</t>
  </si>
  <si>
    <t>EC3</t>
  </si>
  <si>
    <t>WT3</t>
  </si>
  <si>
    <t>R3</t>
  </si>
  <si>
    <t>UN4</t>
  </si>
  <si>
    <t>EC4</t>
  </si>
  <si>
    <t>WT4</t>
  </si>
  <si>
    <t>R4</t>
  </si>
  <si>
    <t>UN5</t>
  </si>
  <si>
    <t>EC5</t>
  </si>
  <si>
    <t>WT5</t>
  </si>
  <si>
    <t>R5</t>
  </si>
  <si>
    <t>UN6</t>
  </si>
  <si>
    <t>EC6</t>
  </si>
  <si>
    <t>WT6</t>
  </si>
  <si>
    <t>R6</t>
  </si>
  <si>
    <t>NOD2</t>
  </si>
  <si>
    <t>GAPDH</t>
  </si>
  <si>
    <t>NOD1-Normalized with GAPDH</t>
  </si>
  <si>
    <t>NOD2-Normalized with GAPDH</t>
  </si>
  <si>
    <t>ΔΔCt</t>
  </si>
  <si>
    <t>2^-ΔΔCt</t>
  </si>
  <si>
    <t>NOD-2 expression</t>
  </si>
  <si>
    <t>activated THP-1</t>
  </si>
  <si>
    <t>STDEV</t>
  </si>
  <si>
    <t>non-activated THP-1</t>
  </si>
  <si>
    <t>control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</si>
</sst>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##0.00;\-###0.00"/>
    <numFmt numFmtId="165" formatCode="0.0"/>
    <numFmt numFmtId="166" formatCode="&quot;R&quot;\ #,##0;[Red]&quot;R&quot;\ \-#,##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8.25"/>
      <name val="Microsoft Sans Serif"/>
      <family val="2"/>
    </font>
    <font>
      <sz val="8.25"/>
      <name val="Microsoft Sans Serif"/>
      <family val="2"/>
    </font>
    <font>
      <b/>
      <sz val="8.25"/>
      <color rgb="FFFF0000"/>
      <name val="Microsoft Sans Serif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2" fillId="0" borderId="0" xfId="0" applyFont="1" applyFill="1" applyBorder="1" applyAlignment="1" applyProtection="1">
      <alignment vertical="top"/>
      <protection locked="0"/>
    </xf>
    <xf numFmtId="0" fontId="3" fillId="0" borderId="0" xfId="0" applyFont="1" applyFill="1" applyBorder="1" applyAlignment="1" applyProtection="1">
      <alignment vertical="top"/>
      <protection locked="0"/>
    </xf>
    <xf numFmtId="0" fontId="2" fillId="2" borderId="1" xfId="0" applyFont="1" applyFill="1" applyBorder="1" applyAlignment="1" applyProtection="1">
      <alignment vertical="top"/>
      <protection locked="0"/>
    </xf>
    <xf numFmtId="0" fontId="2" fillId="2" borderId="2" xfId="0" applyFont="1" applyFill="1" applyBorder="1" applyAlignment="1" applyProtection="1">
      <alignment vertical="top"/>
      <protection locked="0"/>
    </xf>
    <xf numFmtId="0" fontId="3" fillId="2" borderId="2" xfId="0" applyFont="1" applyFill="1" applyBorder="1" applyAlignment="1" applyProtection="1">
      <alignment vertical="top"/>
      <protection locked="0"/>
    </xf>
    <xf numFmtId="0" fontId="2" fillId="2" borderId="3" xfId="0" applyFont="1" applyFill="1" applyBorder="1" applyAlignment="1" applyProtection="1">
      <alignment vertical="top"/>
      <protection locked="0"/>
    </xf>
    <xf numFmtId="49" fontId="3" fillId="0" borderId="4" xfId="0" applyNumberFormat="1" applyFont="1" applyFill="1" applyBorder="1" applyAlignment="1" applyProtection="1">
      <alignment vertical="center"/>
    </xf>
    <xf numFmtId="49" fontId="3" fillId="0" borderId="0" xfId="0" applyNumberFormat="1" applyFont="1" applyFill="1" applyBorder="1" applyAlignment="1" applyProtection="1">
      <alignment vertical="center"/>
    </xf>
    <xf numFmtId="164" fontId="3" fillId="0" borderId="0" xfId="0" applyNumberFormat="1" applyFont="1" applyFill="1" applyBorder="1" applyAlignment="1" applyProtection="1">
      <alignment vertical="center"/>
    </xf>
    <xf numFmtId="164" fontId="3" fillId="0" borderId="5" xfId="0" applyNumberFormat="1" applyFont="1" applyFill="1" applyBorder="1" applyAlignment="1" applyProtection="1">
      <alignment vertical="center"/>
    </xf>
    <xf numFmtId="0" fontId="2" fillId="2" borderId="4" xfId="0" applyFont="1" applyFill="1" applyBorder="1" applyAlignment="1" applyProtection="1">
      <alignment vertical="top"/>
      <protection locked="0"/>
    </xf>
    <xf numFmtId="0" fontId="2" fillId="2" borderId="0" xfId="0" applyFont="1" applyFill="1" applyBorder="1" applyAlignment="1" applyProtection="1">
      <alignment vertical="top"/>
      <protection locked="0"/>
    </xf>
    <xf numFmtId="0" fontId="3" fillId="2" borderId="0" xfId="0" applyFont="1" applyFill="1" applyBorder="1" applyAlignment="1" applyProtection="1">
      <alignment vertical="top"/>
      <protection locked="0"/>
    </xf>
    <xf numFmtId="0" fontId="2" fillId="2" borderId="5" xfId="0" applyFont="1" applyFill="1" applyBorder="1" applyAlignment="1" applyProtection="1">
      <alignment vertical="top"/>
      <protection locked="0"/>
    </xf>
    <xf numFmtId="49" fontId="3" fillId="0" borderId="6" xfId="0" applyNumberFormat="1" applyFont="1" applyFill="1" applyBorder="1" applyAlignment="1" applyProtection="1">
      <alignment vertical="center"/>
    </xf>
    <xf numFmtId="49" fontId="3" fillId="0" borderId="7" xfId="0" applyNumberFormat="1" applyFont="1" applyFill="1" applyBorder="1" applyAlignment="1" applyProtection="1">
      <alignment vertical="center"/>
    </xf>
    <xf numFmtId="164" fontId="3" fillId="0" borderId="7" xfId="0" applyNumberFormat="1" applyFont="1" applyFill="1" applyBorder="1" applyAlignment="1" applyProtection="1">
      <alignment vertical="center"/>
    </xf>
    <xf numFmtId="0" fontId="3" fillId="0" borderId="7" xfId="0" applyFont="1" applyFill="1" applyBorder="1" applyAlignment="1" applyProtection="1">
      <alignment vertical="top"/>
      <protection locked="0"/>
    </xf>
    <xf numFmtId="164" fontId="3" fillId="0" borderId="8" xfId="0" applyNumberFormat="1" applyFont="1" applyFill="1" applyBorder="1" applyAlignment="1" applyProtection="1">
      <alignment vertical="center"/>
    </xf>
    <xf numFmtId="0" fontId="4" fillId="0" borderId="0" xfId="0" applyFont="1" applyFill="1" applyBorder="1" applyAlignment="1" applyProtection="1">
      <alignment vertical="top"/>
      <protection locked="0"/>
    </xf>
    <xf numFmtId="165" fontId="3" fillId="0" borderId="0" xfId="0" applyNumberFormat="1" applyFont="1" applyFill="1" applyBorder="1" applyAlignment="1" applyProtection="1">
      <alignment vertical="top"/>
      <protection locked="0"/>
    </xf>
    <xf numFmtId="165" fontId="3" fillId="0" borderId="5" xfId="0" applyNumberFormat="1" applyFont="1" applyFill="1" applyBorder="1" applyAlignment="1" applyProtection="1">
      <alignment vertical="top"/>
      <protection locked="0"/>
    </xf>
    <xf numFmtId="165" fontId="3" fillId="0" borderId="7" xfId="0" applyNumberFormat="1" applyFont="1" applyFill="1" applyBorder="1" applyAlignment="1" applyProtection="1">
      <alignment vertical="top"/>
      <protection locked="0"/>
    </xf>
    <xf numFmtId="165" fontId="3" fillId="0" borderId="8" xfId="0" applyNumberFormat="1" applyFont="1" applyFill="1" applyBorder="1" applyAlignment="1" applyProtection="1">
      <alignment vertical="top"/>
      <protection locked="0"/>
    </xf>
    <xf numFmtId="49" fontId="3" fillId="0" borderId="0" xfId="0" applyNumberFormat="1" applyFont="1" applyFill="1" applyBorder="1" applyAlignment="1" applyProtection="1">
      <alignment vertical="top"/>
      <protection locked="0"/>
    </xf>
    <xf numFmtId="0" fontId="3" fillId="0" borderId="4" xfId="0" applyFont="1" applyFill="1" applyBorder="1" applyAlignment="1" applyProtection="1">
      <alignment vertical="top"/>
      <protection locked="0"/>
    </xf>
    <xf numFmtId="0" fontId="3" fillId="0" borderId="6" xfId="0" applyFont="1" applyFill="1" applyBorder="1" applyAlignment="1" applyProtection="1">
      <alignment vertical="top"/>
      <protection locked="0"/>
    </xf>
    <xf numFmtId="166" fontId="3" fillId="0" borderId="0" xfId="0" applyNumberFormat="1" applyFont="1" applyFill="1" applyBorder="1" applyAlignment="1" applyProtection="1">
      <alignment vertical="top"/>
      <protection locked="0"/>
    </xf>
    <xf numFmtId="0" fontId="3" fillId="0" borderId="5" xfId="0" applyFont="1" applyFill="1" applyBorder="1" applyAlignment="1" applyProtection="1">
      <alignment vertical="top"/>
      <protection locked="0"/>
    </xf>
    <xf numFmtId="0" fontId="3" fillId="0" borderId="8" xfId="0" applyFont="1" applyFill="1" applyBorder="1" applyAlignment="1" applyProtection="1">
      <alignment vertical="top"/>
      <protection locked="0"/>
    </xf>
    <xf numFmtId="0" fontId="4" fillId="2" borderId="1" xfId="0" applyFont="1" applyFill="1" applyBorder="1" applyAlignment="1" applyProtection="1">
      <alignment vertical="top"/>
      <protection locked="0"/>
    </xf>
    <xf numFmtId="49" fontId="3" fillId="0" borderId="7" xfId="0" applyNumberFormat="1" applyFont="1" applyFill="1" applyBorder="1" applyAlignment="1" applyProtection="1">
      <alignment vertical="top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dPt>
            <c:idx val="0"/>
            <c:invertIfNegative val="0"/>
            <c:bubble3D val="0"/>
            <c:spPr>
              <a:solidFill>
                <a:schemeClr val="tx1"/>
              </a:solidFill>
            </c:spPr>
          </c:dPt>
          <c:dPt>
            <c:idx val="1"/>
            <c:invertIfNegative val="0"/>
            <c:bubble3D val="0"/>
            <c:spPr>
              <a:solidFill>
                <a:schemeClr val="tx2"/>
              </a:solidFill>
            </c:spPr>
          </c:dPt>
          <c:dPt>
            <c:idx val="2"/>
            <c:invertIfNegative val="0"/>
            <c:bubble3D val="0"/>
            <c:spPr>
              <a:solidFill>
                <a:srgbClr val="FF0000"/>
              </a:solidFill>
            </c:spPr>
          </c:dPt>
          <c:dPt>
            <c:idx val="3"/>
            <c:invertIfNegative val="0"/>
            <c:bubble3D val="0"/>
            <c:spPr>
              <a:solidFill>
                <a:srgbClr val="00B050"/>
              </a:solidFill>
            </c:spPr>
          </c:dPt>
          <c:errBars>
            <c:errBarType val="plus"/>
            <c:errValType val="cust"/>
            <c:noEndCap val="0"/>
            <c:plus>
              <c:numRef>
                <c:f>[1]Sheet1!$D$57:$D$60</c:f>
                <c:numCache>
                  <c:formatCode>General</c:formatCode>
                  <c:ptCount val="4"/>
                  <c:pt idx="0">
                    <c:v>1.6100540677940001</c:v>
                  </c:pt>
                  <c:pt idx="1">
                    <c:v>1.4018202124976196</c:v>
                  </c:pt>
                  <c:pt idx="2">
                    <c:v>0.74280931109343384</c:v>
                  </c:pt>
                  <c:pt idx="3">
                    <c:v>8.2067304324312005</c:v>
                  </c:pt>
                </c:numCache>
              </c:numRef>
            </c:plus>
            <c:minus>
              <c:numRef>
                <c:f>[1]Sheet1!$D$57:$D$60</c:f>
                <c:numCache>
                  <c:formatCode>General</c:formatCode>
                  <c:ptCount val="4"/>
                  <c:pt idx="0">
                    <c:v>1.6100540677940001</c:v>
                  </c:pt>
                  <c:pt idx="1">
                    <c:v>1.4018202124976196</c:v>
                  </c:pt>
                  <c:pt idx="2">
                    <c:v>0.74280931109343384</c:v>
                  </c:pt>
                  <c:pt idx="3">
                    <c:v>8.2067304324312005</c:v>
                  </c:pt>
                </c:numCache>
              </c:numRef>
            </c:minus>
          </c:errBars>
          <c:cat>
            <c:strRef>
              <c:f>[1]Sheet1!$B$57:$B$60</c:f>
              <c:strCache>
                <c:ptCount val="4"/>
                <c:pt idx="0">
                  <c:v>Control</c:v>
                </c:pt>
                <c:pt idx="1">
                  <c:v>E. coli</c:v>
                </c:pt>
                <c:pt idx="2">
                  <c:v>WT BCG</c:v>
                </c:pt>
                <c:pt idx="3">
                  <c:v>rBCG</c:v>
                </c:pt>
              </c:strCache>
            </c:strRef>
          </c:cat>
          <c:val>
            <c:numRef>
              <c:f>[1]Sheet1!$C$57:$C$60</c:f>
              <c:numCache>
                <c:formatCode>General</c:formatCode>
                <c:ptCount val="4"/>
                <c:pt idx="0">
                  <c:v>1.1145769012490001</c:v>
                </c:pt>
                <c:pt idx="1">
                  <c:v>1.6719446434439871</c:v>
                </c:pt>
                <c:pt idx="2">
                  <c:v>1.1538427686597066</c:v>
                </c:pt>
                <c:pt idx="3">
                  <c:v>51.049003340589884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90064088"/>
        <c:axId val="390069184"/>
      </c:barChart>
      <c:catAx>
        <c:axId val="39006408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390069184"/>
        <c:crosses val="autoZero"/>
        <c:auto val="1"/>
        <c:lblAlgn val="ctr"/>
        <c:lblOffset val="100"/>
        <c:noMultiLvlLbl val="0"/>
      </c:catAx>
      <c:valAx>
        <c:axId val="390069184"/>
        <c:scaling>
          <c:orientation val="minMax"/>
          <c:max val="8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39006408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61639565444309"/>
          <c:y val="6.0525220403735758E-2"/>
          <c:w val="0.42802026957692829"/>
          <c:h val="0.6414203614082411"/>
        </c:manualLayout>
      </c:layout>
      <c:barChart>
        <c:barDir val="col"/>
        <c:grouping val="clustered"/>
        <c:varyColors val="0"/>
        <c:ser>
          <c:idx val="0"/>
          <c:order val="0"/>
          <c:invertIfNegative val="0"/>
          <c:dPt>
            <c:idx val="0"/>
            <c:invertIfNegative val="0"/>
            <c:bubble3D val="0"/>
            <c:spPr>
              <a:solidFill>
                <a:schemeClr val="tx1"/>
              </a:solidFill>
            </c:spPr>
          </c:dPt>
          <c:dPt>
            <c:idx val="1"/>
            <c:invertIfNegative val="0"/>
            <c:bubble3D val="0"/>
            <c:spPr>
              <a:solidFill>
                <a:schemeClr val="tx2"/>
              </a:solidFill>
            </c:spPr>
          </c:dPt>
          <c:dPt>
            <c:idx val="2"/>
            <c:invertIfNegative val="0"/>
            <c:bubble3D val="0"/>
            <c:spPr>
              <a:solidFill>
                <a:srgbClr val="FF0000"/>
              </a:solidFill>
            </c:spPr>
          </c:dPt>
          <c:errBars>
            <c:errBarType val="plus"/>
            <c:errValType val="cust"/>
            <c:noEndCap val="0"/>
            <c:plus>
              <c:numRef>
                <c:f>[1]Sheet1!$D$57:$D$59</c:f>
                <c:numCache>
                  <c:formatCode>General</c:formatCode>
                  <c:ptCount val="3"/>
                  <c:pt idx="0">
                    <c:v>1.6100540677940001</c:v>
                  </c:pt>
                  <c:pt idx="1">
                    <c:v>1.4018202124976196</c:v>
                  </c:pt>
                  <c:pt idx="2">
                    <c:v>0.74280931109343384</c:v>
                  </c:pt>
                </c:numCache>
              </c:numRef>
            </c:plus>
            <c:minus>
              <c:numRef>
                <c:f>[1]Sheet1!$D$57:$D$59</c:f>
                <c:numCache>
                  <c:formatCode>General</c:formatCode>
                  <c:ptCount val="3"/>
                  <c:pt idx="0">
                    <c:v>1.6100540677940001</c:v>
                  </c:pt>
                  <c:pt idx="1">
                    <c:v>1.4018202124976196</c:v>
                  </c:pt>
                  <c:pt idx="2">
                    <c:v>0.74280931109343384</c:v>
                  </c:pt>
                </c:numCache>
              </c:numRef>
            </c:minus>
          </c:errBars>
          <c:cat>
            <c:strRef>
              <c:f>[1]Sheet1!$B$57:$B$59</c:f>
              <c:strCache>
                <c:ptCount val="3"/>
                <c:pt idx="0">
                  <c:v>Control</c:v>
                </c:pt>
                <c:pt idx="1">
                  <c:v>E. coli</c:v>
                </c:pt>
                <c:pt idx="2">
                  <c:v>WT BCG</c:v>
                </c:pt>
              </c:strCache>
            </c:strRef>
          </c:cat>
          <c:val>
            <c:numRef>
              <c:f>[1]Sheet1!$C$57:$C$59</c:f>
              <c:numCache>
                <c:formatCode>General</c:formatCode>
                <c:ptCount val="3"/>
                <c:pt idx="0">
                  <c:v>1.1145769012490001</c:v>
                </c:pt>
                <c:pt idx="1">
                  <c:v>1.6719446434439871</c:v>
                </c:pt>
                <c:pt idx="2">
                  <c:v>1.1538427686597066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90069576"/>
        <c:axId val="390070752"/>
      </c:barChart>
      <c:catAx>
        <c:axId val="39006957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390070752"/>
        <c:crosses val="autoZero"/>
        <c:auto val="1"/>
        <c:lblAlgn val="ctr"/>
        <c:lblOffset val="100"/>
        <c:noMultiLvlLbl val="0"/>
      </c:catAx>
      <c:valAx>
        <c:axId val="39007075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39006957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dPt>
            <c:idx val="0"/>
            <c:invertIfNegative val="0"/>
            <c:bubble3D val="0"/>
            <c:spPr>
              <a:solidFill>
                <a:schemeClr val="tx1"/>
              </a:solidFill>
            </c:spPr>
          </c:dPt>
          <c:dPt>
            <c:idx val="1"/>
            <c:invertIfNegative val="0"/>
            <c:bubble3D val="0"/>
            <c:spPr>
              <a:solidFill>
                <a:schemeClr val="tx2"/>
              </a:solidFill>
            </c:spPr>
          </c:dPt>
          <c:dPt>
            <c:idx val="2"/>
            <c:invertIfNegative val="0"/>
            <c:bubble3D val="0"/>
            <c:spPr>
              <a:solidFill>
                <a:srgbClr val="FF0000"/>
              </a:solidFill>
            </c:spPr>
          </c:dPt>
          <c:dPt>
            <c:idx val="3"/>
            <c:invertIfNegative val="0"/>
            <c:bubble3D val="0"/>
            <c:spPr>
              <a:solidFill>
                <a:srgbClr val="00B050"/>
              </a:solidFill>
            </c:spPr>
          </c:dPt>
          <c:errBars>
            <c:errBarType val="plus"/>
            <c:errValType val="cust"/>
            <c:noEndCap val="0"/>
            <c:plus>
              <c:numRef>
                <c:f>[1]Sheet1!$G$91:$G$94</c:f>
                <c:numCache>
                  <c:formatCode>General</c:formatCode>
                  <c:ptCount val="4"/>
                  <c:pt idx="0">
                    <c:v>7.8706020289665626E-2</c:v>
                  </c:pt>
                  <c:pt idx="1">
                    <c:v>0.69975320939020447</c:v>
                  </c:pt>
                  <c:pt idx="2">
                    <c:v>1.4836295589605906</c:v>
                  </c:pt>
                  <c:pt idx="3">
                    <c:v>0.92574489218690914</c:v>
                  </c:pt>
                </c:numCache>
              </c:numRef>
            </c:plus>
            <c:minus>
              <c:numRef>
                <c:f>[1]Sheet1!$G$91:$G$94</c:f>
                <c:numCache>
                  <c:formatCode>General</c:formatCode>
                  <c:ptCount val="4"/>
                  <c:pt idx="0">
                    <c:v>7.8706020289665626E-2</c:v>
                  </c:pt>
                  <c:pt idx="1">
                    <c:v>0.69975320939020447</c:v>
                  </c:pt>
                  <c:pt idx="2">
                    <c:v>1.4836295589605906</c:v>
                  </c:pt>
                  <c:pt idx="3">
                    <c:v>0.92574489218690914</c:v>
                  </c:pt>
                </c:numCache>
              </c:numRef>
            </c:minus>
          </c:errBars>
          <c:cat>
            <c:strRef>
              <c:f>[1]Sheet1!$E$91:$E$94</c:f>
              <c:strCache>
                <c:ptCount val="4"/>
                <c:pt idx="0">
                  <c:v>control</c:v>
                </c:pt>
                <c:pt idx="1">
                  <c:v>E. coli</c:v>
                </c:pt>
                <c:pt idx="2">
                  <c:v>WT BCG</c:v>
                </c:pt>
                <c:pt idx="3">
                  <c:v>rBCG</c:v>
                </c:pt>
              </c:strCache>
            </c:strRef>
          </c:cat>
          <c:val>
            <c:numRef>
              <c:f>[1]Sheet1!$F$91:$F$94</c:f>
              <c:numCache>
                <c:formatCode>General</c:formatCode>
                <c:ptCount val="4"/>
                <c:pt idx="0">
                  <c:v>1.0020633969217185</c:v>
                </c:pt>
                <c:pt idx="1">
                  <c:v>1.17764758524128</c:v>
                </c:pt>
                <c:pt idx="2">
                  <c:v>1.6012936003887468</c:v>
                </c:pt>
                <c:pt idx="3">
                  <c:v>1.2756903818782808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90066440"/>
        <c:axId val="390063696"/>
      </c:barChart>
      <c:catAx>
        <c:axId val="39006644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390063696"/>
        <c:crosses val="autoZero"/>
        <c:auto val="1"/>
        <c:lblAlgn val="ctr"/>
        <c:lblOffset val="100"/>
        <c:noMultiLvlLbl val="0"/>
      </c:catAx>
      <c:valAx>
        <c:axId val="390063696"/>
        <c:scaling>
          <c:orientation val="minMax"/>
          <c:max val="4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39006644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image" Target="../media/image2.png"/><Relationship Id="rId4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421378</xdr:colOff>
      <xdr:row>33</xdr:row>
      <xdr:rowOff>0</xdr:rowOff>
    </xdr:from>
    <xdr:to>
      <xdr:col>26</xdr:col>
      <xdr:colOff>393878</xdr:colOff>
      <xdr:row>57</xdr:row>
      <xdr:rowOff>986</xdr:rowOff>
    </xdr:to>
    <xdr:grpSp>
      <xdr:nvGrpSpPr>
        <xdr:cNvPr id="2" name="Group 1"/>
        <xdr:cNvGrpSpPr/>
      </xdr:nvGrpSpPr>
      <xdr:grpSpPr>
        <a:xfrm>
          <a:off x="10327378" y="6286500"/>
          <a:ext cx="6163750" cy="4572986"/>
          <a:chOff x="11871265" y="6411067"/>
          <a:chExt cx="5150985" cy="3071644"/>
        </a:xfrm>
      </xdr:grpSpPr>
      <xdr:sp macro="" textlink="">
        <xdr:nvSpPr>
          <xdr:cNvPr id="3" name="TextBox 213"/>
          <xdr:cNvSpPr txBox="1"/>
        </xdr:nvSpPr>
        <xdr:spPr>
          <a:xfrm rot="16200000">
            <a:off x="11337401" y="7570458"/>
            <a:ext cx="1539008" cy="471279"/>
          </a:xfrm>
          <a:prstGeom prst="rect">
            <a:avLst/>
          </a:prstGeom>
          <a:noFill/>
        </xdr:spPr>
        <xdr:txBody>
          <a:bodyPr wrap="square" rtlCol="0">
            <a:spAutoFit/>
          </a:bodyPr>
          <a:lstStyle>
            <a:defPPr>
              <a:defRPr lang="en-US"/>
            </a:defPPr>
            <a:lvl1pPr marL="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r>
              <a:rPr lang="en-ZA" sz="1200"/>
              <a:t>Fold change NOD-2</a:t>
            </a:r>
          </a:p>
          <a:p>
            <a:pPr algn="ctr"/>
            <a:r>
              <a:rPr lang="en-ZA" sz="1200"/>
              <a:t>Expression/GAPDH</a:t>
            </a:r>
            <a:endParaRPr lang="en-US" sz="1200"/>
          </a:p>
        </xdr:txBody>
      </xdr:sp>
      <xdr:grpSp>
        <xdr:nvGrpSpPr>
          <xdr:cNvPr id="4" name="Group 3"/>
          <xdr:cNvGrpSpPr/>
        </xdr:nvGrpSpPr>
        <xdr:grpSpPr>
          <a:xfrm>
            <a:off x="12431182" y="6411067"/>
            <a:ext cx="4591068" cy="3071644"/>
            <a:chOff x="12431182" y="6411067"/>
            <a:chExt cx="4591068" cy="3071644"/>
          </a:xfrm>
        </xdr:grpSpPr>
        <xdr:grpSp>
          <xdr:nvGrpSpPr>
            <xdr:cNvPr id="5" name="Group 4"/>
            <xdr:cNvGrpSpPr/>
          </xdr:nvGrpSpPr>
          <xdr:grpSpPr>
            <a:xfrm>
              <a:off x="12431182" y="6751555"/>
              <a:ext cx="4591068" cy="2731156"/>
              <a:chOff x="5858309" y="1538914"/>
              <a:chExt cx="4576284" cy="2708549"/>
            </a:xfrm>
          </xdr:grpSpPr>
          <xdr:graphicFrame macro="">
            <xdr:nvGraphicFramePr>
              <xdr:cNvPr id="7" name="Chart 6"/>
              <xdr:cNvGraphicFramePr/>
            </xdr:nvGraphicFramePr>
            <xdr:xfrm>
              <a:off x="5858309" y="1538914"/>
              <a:ext cx="4576284" cy="2708549"/>
            </xdr:xfrm>
            <a:graphic>
              <a:graphicData uri="http://schemas.openxmlformats.org/drawingml/2006/chart">
                <c:chart xmlns:c="http://schemas.openxmlformats.org/drawingml/2006/chart" xmlns:r="http://schemas.openxmlformats.org/officeDocument/2006/relationships" r:id="rId1"/>
              </a:graphicData>
            </a:graphic>
          </xdr:graphicFrame>
          <xdr:graphicFrame macro="">
            <xdr:nvGraphicFramePr>
              <xdr:cNvPr id="8" name="Chart 7"/>
              <xdr:cNvGraphicFramePr/>
            </xdr:nvGraphicFramePr>
            <xdr:xfrm>
              <a:off x="6359359" y="1809581"/>
              <a:ext cx="2233794" cy="1555323"/>
            </xdr:xfrm>
            <a:graphic>
              <a:graphicData uri="http://schemas.openxmlformats.org/drawingml/2006/chart">
                <c:chart xmlns:c="http://schemas.openxmlformats.org/drawingml/2006/chart" xmlns:r="http://schemas.openxmlformats.org/officeDocument/2006/relationships" r:id="rId2"/>
              </a:graphicData>
            </a:graphic>
          </xdr:graphicFrame>
        </xdr:grpSp>
        <xdr:sp macro="" textlink="">
          <xdr:nvSpPr>
            <xdr:cNvPr id="6" name="TextBox 213"/>
            <xdr:cNvSpPr txBox="1"/>
          </xdr:nvSpPr>
          <xdr:spPr>
            <a:xfrm>
              <a:off x="12584523" y="6411067"/>
              <a:ext cx="3486197" cy="304968"/>
            </a:xfrm>
            <a:prstGeom prst="rect">
              <a:avLst/>
            </a:prstGeom>
            <a:noFill/>
          </xdr:spPr>
          <xdr:txBody>
            <a:bodyPr wrap="square" rtlCol="0">
              <a:spAutoFit/>
            </a:bodyPr>
            <a:lstStyle>
              <a:defPPr>
                <a:defRPr lang="en-US"/>
              </a:defPPr>
              <a:lvl1pPr marL="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ctr"/>
              <a:r>
                <a:rPr lang="en-ZA" sz="1400" b="1"/>
                <a:t>	Non-Activated THP-1</a:t>
              </a:r>
              <a:endParaRPr lang="en-US" sz="1400" b="1"/>
            </a:p>
          </xdr:txBody>
        </xdr:sp>
      </xdr:grpSp>
    </xdr:grpSp>
    <xdr:clientData/>
  </xdr:twoCellAnchor>
  <xdr:twoCellAnchor>
    <xdr:from>
      <xdr:col>16</xdr:col>
      <xdr:colOff>499600</xdr:colOff>
      <xdr:row>3</xdr:row>
      <xdr:rowOff>0</xdr:rowOff>
    </xdr:from>
    <xdr:to>
      <xdr:col>26</xdr:col>
      <xdr:colOff>307711</xdr:colOff>
      <xdr:row>28</xdr:row>
      <xdr:rowOff>6086</xdr:rowOff>
    </xdr:to>
    <xdr:grpSp>
      <xdr:nvGrpSpPr>
        <xdr:cNvPr id="9" name="Group 8"/>
        <xdr:cNvGrpSpPr/>
      </xdr:nvGrpSpPr>
      <xdr:grpSpPr>
        <a:xfrm>
          <a:off x="10405600" y="571500"/>
          <a:ext cx="5999361" cy="4768586"/>
          <a:chOff x="11883535" y="9744562"/>
          <a:chExt cx="5165924" cy="3358408"/>
        </a:xfrm>
      </xdr:grpSpPr>
      <xdr:graphicFrame macro="">
        <xdr:nvGraphicFramePr>
          <xdr:cNvPr id="10" name="Chart 9"/>
          <xdr:cNvGraphicFramePr/>
        </xdr:nvGraphicFramePr>
        <xdr:xfrm>
          <a:off x="12401666" y="10071682"/>
          <a:ext cx="4647793" cy="3031288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sp macro="" textlink="">
        <xdr:nvSpPr>
          <xdr:cNvPr id="11" name="TextBox 209"/>
          <xdr:cNvSpPr txBox="1"/>
        </xdr:nvSpPr>
        <xdr:spPr>
          <a:xfrm rot="16200000">
            <a:off x="11412262" y="11249448"/>
            <a:ext cx="1413825" cy="471279"/>
          </a:xfrm>
          <a:prstGeom prst="rect">
            <a:avLst/>
          </a:prstGeom>
          <a:noFill/>
        </xdr:spPr>
        <xdr:txBody>
          <a:bodyPr wrap="square" rtlCol="0">
            <a:spAutoFit/>
          </a:bodyPr>
          <a:lstStyle>
            <a:defPPr>
              <a:defRPr lang="en-US"/>
            </a:defPPr>
            <a:lvl1pPr marL="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r>
              <a:rPr lang="en-ZA" sz="1200"/>
              <a:t>Fold change NOD-1</a:t>
            </a:r>
          </a:p>
          <a:p>
            <a:pPr algn="ctr"/>
            <a:r>
              <a:rPr lang="en-ZA" sz="1200"/>
              <a:t>Expression/GAPDH</a:t>
            </a:r>
            <a:endParaRPr lang="en-US" sz="1200"/>
          </a:p>
        </xdr:txBody>
      </xdr:sp>
      <xdr:sp macro="" textlink="">
        <xdr:nvSpPr>
          <xdr:cNvPr id="12" name="TextBox 213"/>
          <xdr:cNvSpPr txBox="1"/>
        </xdr:nvSpPr>
        <xdr:spPr>
          <a:xfrm>
            <a:off x="12615250" y="9744562"/>
            <a:ext cx="3486197" cy="307143"/>
          </a:xfrm>
          <a:prstGeom prst="rect">
            <a:avLst/>
          </a:prstGeom>
          <a:noFill/>
        </xdr:spPr>
        <xdr:txBody>
          <a:bodyPr wrap="square" rtlCol="0">
            <a:spAutoFit/>
          </a:bodyPr>
          <a:lstStyle>
            <a:defPPr>
              <a:defRPr lang="en-US"/>
            </a:defPPr>
            <a:lvl1pPr marL="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r>
              <a:rPr lang="en-ZA" sz="1400" b="1"/>
              <a:t>	Non-Activated THP-1</a:t>
            </a:r>
            <a:endParaRPr lang="en-US" sz="1400" b="1"/>
          </a:p>
        </xdr:txBody>
      </xdr:sp>
    </xdr:grpSp>
    <xdr:clientData/>
  </xdr:twoCellAnchor>
  <xdr:twoCellAnchor>
    <xdr:from>
      <xdr:col>27</xdr:col>
      <xdr:colOff>25741</xdr:colOff>
      <xdr:row>5</xdr:row>
      <xdr:rowOff>128716</xdr:rowOff>
    </xdr:from>
    <xdr:to>
      <xdr:col>31</xdr:col>
      <xdr:colOff>128715</xdr:colOff>
      <xdr:row>27</xdr:row>
      <xdr:rowOff>128716</xdr:rowOff>
    </xdr:to>
    <xdr:grpSp>
      <xdr:nvGrpSpPr>
        <xdr:cNvPr id="13" name="Group 12"/>
        <xdr:cNvGrpSpPr/>
      </xdr:nvGrpSpPr>
      <xdr:grpSpPr>
        <a:xfrm>
          <a:off x="16742116" y="1081216"/>
          <a:ext cx="2579474" cy="4191000"/>
          <a:chOff x="0" y="0"/>
          <a:chExt cx="2257362" cy="3486912"/>
        </a:xfrm>
      </xdr:grpSpPr>
      <xdr:pic>
        <xdr:nvPicPr>
          <xdr:cNvPr id="14" name="Picture 13"/>
          <xdr:cNvPicPr>
            <a:picLocks noChangeAspect="1"/>
          </xdr:cNvPicPr>
        </xdr:nvPicPr>
        <xdr:blipFill>
          <a:blip xmlns:r="http://schemas.openxmlformats.org/officeDocument/2006/relationships" r:embed="rId4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09106" y="24384"/>
            <a:ext cx="2048256" cy="3462528"/>
          </a:xfrm>
          <a:prstGeom prst="rect">
            <a:avLst/>
          </a:prstGeom>
          <a:noFill/>
          <a:ln>
            <a:noFill/>
          </a:ln>
          <a:effectLst/>
        </xdr:spPr>
      </xdr:pic>
      <xdr:sp macro="" textlink="">
        <xdr:nvSpPr>
          <xdr:cNvPr id="15" name="TextBox 209"/>
          <xdr:cNvSpPr txBox="1"/>
        </xdr:nvSpPr>
        <xdr:spPr>
          <a:xfrm rot="16200000">
            <a:off x="-479742" y="1127760"/>
            <a:ext cx="1447800" cy="488315"/>
          </a:xfrm>
          <a:prstGeom prst="rect">
            <a:avLst/>
          </a:prstGeom>
          <a:noFill/>
        </xdr:spPr>
        <xdr:txBody>
          <a:bodyPr wrap="square" rtlCol="0">
            <a:noAutofit/>
          </a:bodyPr>
          <a:lstStyle/>
          <a:p>
            <a:pPr algn="ctr">
              <a:spcAft>
                <a:spcPts val="0"/>
              </a:spcAft>
            </a:pPr>
            <a:r>
              <a:rPr lang="en-ZA" sz="1200" b="1" kern="1200">
                <a:solidFill>
                  <a:srgbClr val="000000"/>
                </a:solidFill>
                <a:effectLst/>
                <a:latin typeface="Calibri"/>
                <a:ea typeface="Times New Roman"/>
                <a:cs typeface="Times New Roman"/>
              </a:rPr>
              <a:t>Relative NOD-2</a:t>
            </a:r>
            <a:endParaRPr lang="en-US" sz="1200">
              <a:effectLst/>
              <a:latin typeface="Times New Roman"/>
              <a:ea typeface="Times New Roman"/>
            </a:endParaRPr>
          </a:p>
          <a:p>
            <a:pPr algn="ctr">
              <a:spcAft>
                <a:spcPts val="0"/>
              </a:spcAft>
            </a:pPr>
            <a:r>
              <a:rPr lang="en-ZA" sz="1200" b="1" kern="1200">
                <a:solidFill>
                  <a:srgbClr val="000000"/>
                </a:solidFill>
                <a:effectLst/>
                <a:latin typeface="Calibri"/>
                <a:ea typeface="Times New Roman"/>
                <a:cs typeface="Times New Roman"/>
              </a:rPr>
              <a:t>Expression/GAPDH</a:t>
            </a:r>
            <a:endParaRPr lang="en-US" sz="1200">
              <a:effectLst/>
              <a:latin typeface="Times New Roman"/>
              <a:ea typeface="Times New Roman"/>
            </a:endParaRPr>
          </a:p>
        </xdr:txBody>
      </xdr:sp>
      <xdr:sp macro="" textlink="">
        <xdr:nvSpPr>
          <xdr:cNvPr id="16" name="TextBox 40"/>
          <xdr:cNvSpPr txBox="1"/>
        </xdr:nvSpPr>
        <xdr:spPr>
          <a:xfrm>
            <a:off x="1842" y="0"/>
            <a:ext cx="340995" cy="277495"/>
          </a:xfrm>
          <a:prstGeom prst="rect">
            <a:avLst/>
          </a:prstGeom>
          <a:noFill/>
        </xdr:spPr>
        <xdr:txBody>
          <a:bodyPr wrap="square" rtlCol="0" anchor="b">
            <a:spAutoFit/>
          </a:bodyPr>
          <a:lstStyle/>
          <a:p>
            <a:pPr>
              <a:spcAft>
                <a:spcPts val="0"/>
              </a:spcAft>
            </a:pPr>
            <a:r>
              <a:rPr lang="en-US" sz="1200" b="1" kern="1200">
                <a:solidFill>
                  <a:srgbClr val="000000"/>
                </a:solidFill>
                <a:effectLst/>
                <a:latin typeface="Calibri"/>
                <a:ea typeface="Times New Roman"/>
              </a:rPr>
              <a:t>A</a:t>
            </a:r>
            <a:endParaRPr lang="en-US" sz="1200">
              <a:effectLst/>
              <a:latin typeface="Times New Roman"/>
              <a:ea typeface="Times New Roman"/>
            </a:endParaRPr>
          </a:p>
        </xdr:txBody>
      </xdr:sp>
    </xdr:grpSp>
    <xdr:clientData/>
  </xdr:twoCellAnchor>
  <xdr:twoCellAnchor>
    <xdr:from>
      <xdr:col>26</xdr:col>
      <xdr:colOff>566350</xdr:colOff>
      <xdr:row>33</xdr:row>
      <xdr:rowOff>186894</xdr:rowOff>
    </xdr:from>
    <xdr:to>
      <xdr:col>31</xdr:col>
      <xdr:colOff>386148</xdr:colOff>
      <xdr:row>59</xdr:row>
      <xdr:rowOff>102971</xdr:rowOff>
    </xdr:to>
    <xdr:grpSp>
      <xdr:nvGrpSpPr>
        <xdr:cNvPr id="17" name="Group 16"/>
        <xdr:cNvGrpSpPr/>
      </xdr:nvGrpSpPr>
      <xdr:grpSpPr>
        <a:xfrm>
          <a:off x="16663600" y="6473394"/>
          <a:ext cx="2915423" cy="4869077"/>
          <a:chOff x="-47483" y="0"/>
          <a:chExt cx="2244520" cy="3645408"/>
        </a:xfrm>
      </xdr:grpSpPr>
      <xdr:pic>
        <xdr:nvPicPr>
          <xdr:cNvPr id="18" name="Picture 17"/>
          <xdr:cNvPicPr>
            <a:picLocks noChangeAspect="1"/>
          </xdr:cNvPicPr>
        </xdr:nvPicPr>
        <xdr:blipFill>
          <a:blip xmlns:r="http://schemas.openxmlformats.org/officeDocument/2006/relationships" r:embed="rId5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00013" y="0"/>
            <a:ext cx="2097024" cy="3645408"/>
          </a:xfrm>
          <a:prstGeom prst="rect">
            <a:avLst/>
          </a:prstGeom>
          <a:noFill/>
          <a:ln>
            <a:noFill/>
          </a:ln>
          <a:effectLst/>
        </xdr:spPr>
      </xdr:pic>
      <xdr:sp macro="" textlink="">
        <xdr:nvSpPr>
          <xdr:cNvPr id="19" name="TextBox 209"/>
          <xdr:cNvSpPr txBox="1"/>
        </xdr:nvSpPr>
        <xdr:spPr>
          <a:xfrm rot="16200000">
            <a:off x="-539926" y="1249506"/>
            <a:ext cx="1448435" cy="463550"/>
          </a:xfrm>
          <a:prstGeom prst="rect">
            <a:avLst/>
          </a:prstGeom>
          <a:noFill/>
        </xdr:spPr>
        <xdr:txBody>
          <a:bodyPr wrap="square" rtlCol="0">
            <a:noAutofit/>
          </a:bodyPr>
          <a:lstStyle/>
          <a:p>
            <a:pPr algn="ctr">
              <a:spcAft>
                <a:spcPts val="0"/>
              </a:spcAft>
            </a:pPr>
            <a:r>
              <a:rPr lang="en-ZA" sz="1200" b="1" kern="1200">
                <a:solidFill>
                  <a:srgbClr val="000000"/>
                </a:solidFill>
                <a:effectLst/>
                <a:latin typeface="Calibri"/>
                <a:ea typeface="Times New Roman"/>
                <a:cs typeface="Times New Roman"/>
              </a:rPr>
              <a:t>Relative NOD-1</a:t>
            </a:r>
            <a:endParaRPr lang="en-US" sz="1200">
              <a:effectLst/>
              <a:latin typeface="Times New Roman"/>
              <a:ea typeface="Times New Roman"/>
            </a:endParaRPr>
          </a:p>
          <a:p>
            <a:pPr algn="ctr">
              <a:spcAft>
                <a:spcPts val="0"/>
              </a:spcAft>
            </a:pPr>
            <a:r>
              <a:rPr lang="en-ZA" sz="1200" b="1" kern="1200">
                <a:solidFill>
                  <a:srgbClr val="000000"/>
                </a:solidFill>
                <a:effectLst/>
                <a:latin typeface="Calibri"/>
                <a:ea typeface="Times New Roman"/>
                <a:cs typeface="Times New Roman"/>
              </a:rPr>
              <a:t>Expression/GAPDH</a:t>
            </a:r>
            <a:endParaRPr lang="en-US" sz="1200">
              <a:effectLst/>
              <a:latin typeface="Times New Roman"/>
              <a:ea typeface="Times New Roman"/>
            </a:endParaRPr>
          </a:p>
        </xdr:txBody>
      </xdr:sp>
    </xdr:grp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Wits-User/Downloads/Figure%201i,%201j,%20S6%20source%20data%2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"/>
      <sheetName val="Run Information"/>
      <sheetName val="Sheet1"/>
    </sheetNames>
    <sheetDataSet>
      <sheetData sheetId="0"/>
      <sheetData sheetId="1"/>
      <sheetData sheetId="2">
        <row r="57">
          <cell r="B57" t="str">
            <v>Control</v>
          </cell>
          <cell r="C57">
            <v>1.1145769012490001</v>
          </cell>
          <cell r="D57">
            <v>1.6100540677940001</v>
          </cell>
        </row>
        <row r="58">
          <cell r="B58" t="str">
            <v>E. coli</v>
          </cell>
          <cell r="C58">
            <v>1.6719446434439871</v>
          </cell>
          <cell r="D58">
            <v>1.4018202124976196</v>
          </cell>
        </row>
        <row r="59">
          <cell r="B59" t="str">
            <v>WT BCG</v>
          </cell>
          <cell r="C59">
            <v>1.1538427686597066</v>
          </cell>
          <cell r="D59">
            <v>0.74280931109343384</v>
          </cell>
        </row>
        <row r="60">
          <cell r="B60" t="str">
            <v>rBCG</v>
          </cell>
          <cell r="C60">
            <v>51.049003340589884</v>
          </cell>
          <cell r="D60">
            <v>8.2067304324312005</v>
          </cell>
        </row>
        <row r="91">
          <cell r="E91" t="str">
            <v>control</v>
          </cell>
          <cell r="F91">
            <v>1.0020633969217185</v>
          </cell>
          <cell r="G91">
            <v>7.8706020289665626E-2</v>
          </cell>
        </row>
        <row r="92">
          <cell r="E92" t="str">
            <v>E. coli</v>
          </cell>
          <cell r="F92">
            <v>1.17764758524128</v>
          </cell>
          <cell r="G92">
            <v>0.69975320939020447</v>
          </cell>
        </row>
        <row r="93">
          <cell r="E93" t="str">
            <v>WT BCG</v>
          </cell>
          <cell r="F93">
            <v>1.6012936003887468</v>
          </cell>
          <cell r="G93">
            <v>1.4836295589605906</v>
          </cell>
        </row>
        <row r="94">
          <cell r="E94" t="str">
            <v>rBCG</v>
          </cell>
          <cell r="F94">
            <v>1.2756903818782808</v>
          </cell>
          <cell r="G94">
            <v>0.92574489218690914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115"/>
  <sheetViews>
    <sheetView tabSelected="1" zoomScale="40" zoomScaleNormal="40" workbookViewId="0">
      <selection activeCell="D30" sqref="D30"/>
    </sheetView>
  </sheetViews>
  <sheetFormatPr defaultRowHeight="15" x14ac:dyDescent="0.25"/>
  <sheetData>
    <row r="1" spans="1:32" x14ac:dyDescent="0.25">
      <c r="A1" t="s">
        <v>0</v>
      </c>
    </row>
    <row r="3" spans="1:32" ht="15.75" thickBot="1" x14ac:dyDescent="0.3">
      <c r="A3" s="1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</row>
    <row r="4" spans="1:32" x14ac:dyDescent="0.25">
      <c r="A4" s="3" t="s">
        <v>1</v>
      </c>
      <c r="B4" s="4" t="s">
        <v>2</v>
      </c>
      <c r="C4" s="4" t="s">
        <v>3</v>
      </c>
      <c r="D4" s="5"/>
      <c r="E4" s="5"/>
      <c r="F4" s="4" t="s">
        <v>1</v>
      </c>
      <c r="G4" s="4" t="s">
        <v>4</v>
      </c>
      <c r="H4" s="4" t="s">
        <v>3</v>
      </c>
      <c r="I4" s="5"/>
      <c r="J4" s="4" t="s">
        <v>1</v>
      </c>
      <c r="K4" s="4" t="s">
        <v>5</v>
      </c>
      <c r="L4" s="4" t="s">
        <v>3</v>
      </c>
      <c r="M4" s="5"/>
      <c r="N4" s="4" t="s">
        <v>1</v>
      </c>
      <c r="O4" s="4" t="s">
        <v>6</v>
      </c>
      <c r="P4" s="6" t="s">
        <v>3</v>
      </c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</row>
    <row r="5" spans="1:32" x14ac:dyDescent="0.25">
      <c r="A5" s="7" t="s">
        <v>7</v>
      </c>
      <c r="B5" s="8" t="s">
        <v>8</v>
      </c>
      <c r="C5" s="9">
        <v>30.5783229991839</v>
      </c>
      <c r="D5" s="9"/>
      <c r="E5" s="2"/>
      <c r="F5" s="8" t="s">
        <v>7</v>
      </c>
      <c r="G5" s="8" t="s">
        <v>9</v>
      </c>
      <c r="H5" s="9">
        <v>30.944674123179599</v>
      </c>
      <c r="I5" s="2"/>
      <c r="J5" s="8" t="s">
        <v>7</v>
      </c>
      <c r="K5" s="8" t="s">
        <v>10</v>
      </c>
      <c r="L5" s="9">
        <v>28.8113630546287</v>
      </c>
      <c r="M5" s="2"/>
      <c r="N5" s="8" t="s">
        <v>7</v>
      </c>
      <c r="O5" s="8" t="s">
        <v>11</v>
      </c>
      <c r="P5" s="10">
        <v>29.082970415304999</v>
      </c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</row>
    <row r="6" spans="1:32" x14ac:dyDescent="0.25">
      <c r="A6" s="7" t="s">
        <v>7</v>
      </c>
      <c r="B6" s="8" t="s">
        <v>12</v>
      </c>
      <c r="C6" s="9">
        <v>29.9347894059675</v>
      </c>
      <c r="D6" s="9"/>
      <c r="E6" s="2"/>
      <c r="F6" s="8" t="s">
        <v>7</v>
      </c>
      <c r="G6" s="8" t="s">
        <v>13</v>
      </c>
      <c r="H6" s="9">
        <v>30.9727142121741</v>
      </c>
      <c r="I6" s="2"/>
      <c r="J6" s="8" t="s">
        <v>7</v>
      </c>
      <c r="K6" s="8" t="s">
        <v>14</v>
      </c>
      <c r="L6" s="9">
        <v>27.9171419859513</v>
      </c>
      <c r="M6" s="2"/>
      <c r="N6" s="8" t="s">
        <v>7</v>
      </c>
      <c r="O6" s="8" t="s">
        <v>15</v>
      </c>
      <c r="P6" s="10">
        <v>33.2418163104049</v>
      </c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</row>
    <row r="7" spans="1:32" x14ac:dyDescent="0.25">
      <c r="A7" s="7" t="s">
        <v>7</v>
      </c>
      <c r="B7" s="8" t="s">
        <v>16</v>
      </c>
      <c r="C7" s="9">
        <v>29.750699710532199</v>
      </c>
      <c r="D7" s="9"/>
      <c r="E7" s="2"/>
      <c r="F7" s="8" t="s">
        <v>7</v>
      </c>
      <c r="G7" s="8" t="s">
        <v>17</v>
      </c>
      <c r="H7" s="9">
        <v>33.533473326113999</v>
      </c>
      <c r="I7" s="2"/>
      <c r="J7" s="8" t="s">
        <v>7</v>
      </c>
      <c r="K7" s="8" t="s">
        <v>18</v>
      </c>
      <c r="L7" s="9">
        <v>29.517001143510999</v>
      </c>
      <c r="M7" s="2"/>
      <c r="N7" s="8" t="s">
        <v>7</v>
      </c>
      <c r="O7" s="8" t="s">
        <v>19</v>
      </c>
      <c r="P7" s="10">
        <v>30.0667623111935</v>
      </c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</row>
    <row r="8" spans="1:32" x14ac:dyDescent="0.25">
      <c r="A8" s="7" t="s">
        <v>7</v>
      </c>
      <c r="B8" s="8" t="s">
        <v>20</v>
      </c>
      <c r="C8" s="9">
        <v>30.212518684606</v>
      </c>
      <c r="D8" s="9"/>
      <c r="E8" s="2"/>
      <c r="F8" s="8" t="s">
        <v>7</v>
      </c>
      <c r="G8" s="8" t="s">
        <v>21</v>
      </c>
      <c r="H8" s="9">
        <v>33.7250804938747</v>
      </c>
      <c r="I8" s="2"/>
      <c r="J8" s="8" t="s">
        <v>7</v>
      </c>
      <c r="K8" s="8" t="s">
        <v>22</v>
      </c>
      <c r="L8" s="9">
        <v>28.390629163224801</v>
      </c>
      <c r="M8" s="2"/>
      <c r="N8" s="8" t="s">
        <v>7</v>
      </c>
      <c r="O8" s="8" t="s">
        <v>23</v>
      </c>
      <c r="P8" s="10">
        <v>24.428894349904301</v>
      </c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</row>
    <row r="9" spans="1:32" x14ac:dyDescent="0.25">
      <c r="A9" s="7" t="s">
        <v>7</v>
      </c>
      <c r="B9" s="8" t="s">
        <v>24</v>
      </c>
      <c r="C9" s="9">
        <v>29.406196267447601</v>
      </c>
      <c r="D9" s="9"/>
      <c r="E9" s="2"/>
      <c r="F9" s="8" t="s">
        <v>7</v>
      </c>
      <c r="G9" s="8" t="s">
        <v>25</v>
      </c>
      <c r="H9" s="9">
        <v>31.369190161750598</v>
      </c>
      <c r="I9" s="2"/>
      <c r="J9" s="8" t="s">
        <v>7</v>
      </c>
      <c r="K9" s="8" t="s">
        <v>26</v>
      </c>
      <c r="L9" s="9">
        <v>29.453985437199499</v>
      </c>
      <c r="M9" s="2"/>
      <c r="N9" s="8" t="s">
        <v>7</v>
      </c>
      <c r="O9" s="8" t="s">
        <v>27</v>
      </c>
      <c r="P9" s="10">
        <v>31.062432200740002</v>
      </c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</row>
    <row r="10" spans="1:32" x14ac:dyDescent="0.25">
      <c r="A10" s="7" t="s">
        <v>7</v>
      </c>
      <c r="B10" s="8" t="s">
        <v>28</v>
      </c>
      <c r="C10" s="9">
        <v>27.829693443390799</v>
      </c>
      <c r="D10" s="9"/>
      <c r="E10" s="2"/>
      <c r="F10" s="8" t="s">
        <v>7</v>
      </c>
      <c r="G10" s="8" t="s">
        <v>29</v>
      </c>
      <c r="H10" s="9">
        <v>30.269179941164499</v>
      </c>
      <c r="I10" s="2"/>
      <c r="J10" s="8" t="s">
        <v>7</v>
      </c>
      <c r="K10" s="8" t="s">
        <v>30</v>
      </c>
      <c r="L10" s="9">
        <v>30.2340338548264</v>
      </c>
      <c r="M10" s="2"/>
      <c r="N10" s="8" t="s">
        <v>7</v>
      </c>
      <c r="O10" s="8" t="s">
        <v>31</v>
      </c>
      <c r="P10" s="10">
        <v>30.116731334184799</v>
      </c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</row>
    <row r="11" spans="1:32" x14ac:dyDescent="0.25">
      <c r="A11" s="11" t="s">
        <v>1</v>
      </c>
      <c r="B11" s="12" t="s">
        <v>2</v>
      </c>
      <c r="C11" s="12" t="s">
        <v>3</v>
      </c>
      <c r="D11" s="13"/>
      <c r="E11" s="13"/>
      <c r="F11" s="12" t="s">
        <v>1</v>
      </c>
      <c r="G11" s="12" t="s">
        <v>4</v>
      </c>
      <c r="H11" s="12" t="s">
        <v>3</v>
      </c>
      <c r="I11" s="13"/>
      <c r="J11" s="12" t="s">
        <v>1</v>
      </c>
      <c r="K11" s="12" t="s">
        <v>5</v>
      </c>
      <c r="L11" s="12" t="s">
        <v>3</v>
      </c>
      <c r="M11" s="13"/>
      <c r="N11" s="12" t="s">
        <v>1</v>
      </c>
      <c r="O11" s="12" t="s">
        <v>6</v>
      </c>
      <c r="P11" s="14" t="s">
        <v>3</v>
      </c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</row>
    <row r="12" spans="1:32" x14ac:dyDescent="0.25">
      <c r="A12" s="7" t="s">
        <v>32</v>
      </c>
      <c r="B12" s="8" t="s">
        <v>8</v>
      </c>
      <c r="C12" s="9">
        <v>30.3600894604097</v>
      </c>
      <c r="D12" s="9"/>
      <c r="E12" s="2"/>
      <c r="F12" s="8" t="s">
        <v>32</v>
      </c>
      <c r="G12" s="8" t="s">
        <v>9</v>
      </c>
      <c r="H12" s="9">
        <v>32.226435982884396</v>
      </c>
      <c r="I12" s="2"/>
      <c r="J12" s="8" t="s">
        <v>32</v>
      </c>
      <c r="K12" s="8" t="s">
        <v>10</v>
      </c>
      <c r="L12" s="9">
        <v>30.037352377229499</v>
      </c>
      <c r="M12" s="2"/>
      <c r="N12" s="8" t="s">
        <v>32</v>
      </c>
      <c r="O12" s="8" t="s">
        <v>11</v>
      </c>
      <c r="P12" s="10">
        <v>29.068647206563501</v>
      </c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</row>
    <row r="13" spans="1:32" x14ac:dyDescent="0.25">
      <c r="A13" s="7" t="s">
        <v>32</v>
      </c>
      <c r="B13" s="8" t="s">
        <v>12</v>
      </c>
      <c r="C13" s="9">
        <v>29.307230230658501</v>
      </c>
      <c r="D13" s="9"/>
      <c r="E13" s="2"/>
      <c r="F13" s="8" t="s">
        <v>32</v>
      </c>
      <c r="G13" s="8" t="s">
        <v>13</v>
      </c>
      <c r="H13" s="9">
        <v>32.433745285279599</v>
      </c>
      <c r="I13" s="2"/>
      <c r="J13" s="8" t="s">
        <v>32</v>
      </c>
      <c r="K13" s="8" t="s">
        <v>14</v>
      </c>
      <c r="L13" s="9">
        <v>28.3927557096005</v>
      </c>
      <c r="M13" s="2"/>
      <c r="N13" s="8" t="s">
        <v>32</v>
      </c>
      <c r="O13" s="8" t="s">
        <v>15</v>
      </c>
      <c r="P13" s="10">
        <v>31.218346748125899</v>
      </c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</row>
    <row r="14" spans="1:32" x14ac:dyDescent="0.25">
      <c r="A14" s="7" t="s">
        <v>32</v>
      </c>
      <c r="B14" s="8" t="s">
        <v>16</v>
      </c>
      <c r="C14" s="9">
        <v>28.731181034414799</v>
      </c>
      <c r="D14" s="9"/>
      <c r="E14" s="2"/>
      <c r="F14" s="8" t="s">
        <v>32</v>
      </c>
      <c r="G14" s="8" t="s">
        <v>17</v>
      </c>
      <c r="H14" s="9">
        <v>33.042715421115503</v>
      </c>
      <c r="I14" s="2"/>
      <c r="J14" s="8" t="s">
        <v>32</v>
      </c>
      <c r="K14" s="8" t="s">
        <v>18</v>
      </c>
      <c r="L14" s="9">
        <v>27.777085817447901</v>
      </c>
      <c r="M14" s="2"/>
      <c r="N14" s="8" t="s">
        <v>32</v>
      </c>
      <c r="O14" s="8" t="s">
        <v>19</v>
      </c>
      <c r="P14" s="10">
        <v>30.524561381802499</v>
      </c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</row>
    <row r="15" spans="1:32" x14ac:dyDescent="0.25">
      <c r="A15" s="7" t="s">
        <v>32</v>
      </c>
      <c r="B15" s="8" t="s">
        <v>20</v>
      </c>
      <c r="C15" s="9">
        <v>28.500590887355301</v>
      </c>
      <c r="D15" s="9"/>
      <c r="E15" s="2"/>
      <c r="F15" s="8" t="s">
        <v>32</v>
      </c>
      <c r="G15" s="8" t="s">
        <v>21</v>
      </c>
      <c r="H15" s="9">
        <v>32.723869861914302</v>
      </c>
      <c r="I15" s="2"/>
      <c r="J15" s="8" t="s">
        <v>32</v>
      </c>
      <c r="K15" s="8" t="s">
        <v>22</v>
      </c>
      <c r="L15" s="9">
        <v>29.209040599038602</v>
      </c>
      <c r="M15" s="2"/>
      <c r="N15" s="8" t="s">
        <v>32</v>
      </c>
      <c r="O15" s="8" t="s">
        <v>23</v>
      </c>
      <c r="P15" s="10">
        <v>29.821417158994901</v>
      </c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</row>
    <row r="16" spans="1:32" x14ac:dyDescent="0.25">
      <c r="A16" s="7" t="s">
        <v>32</v>
      </c>
      <c r="B16" s="8" t="s">
        <v>24</v>
      </c>
      <c r="C16" s="9">
        <v>28.535869153343601</v>
      </c>
      <c r="D16" s="9"/>
      <c r="E16" s="2"/>
      <c r="F16" s="8" t="s">
        <v>32</v>
      </c>
      <c r="G16" s="8" t="s">
        <v>25</v>
      </c>
      <c r="H16" s="9">
        <v>31.576510520007901</v>
      </c>
      <c r="I16" s="2"/>
      <c r="J16" s="8" t="s">
        <v>32</v>
      </c>
      <c r="K16" s="8" t="s">
        <v>26</v>
      </c>
      <c r="L16" s="9">
        <v>28.910845627124299</v>
      </c>
      <c r="M16" s="2"/>
      <c r="N16" s="8" t="s">
        <v>32</v>
      </c>
      <c r="O16" s="8" t="s">
        <v>27</v>
      </c>
      <c r="P16" s="10">
        <v>30.898538031990402</v>
      </c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</row>
    <row r="17" spans="1:32" x14ac:dyDescent="0.25">
      <c r="A17" s="7" t="s">
        <v>32</v>
      </c>
      <c r="B17" s="8" t="s">
        <v>28</v>
      </c>
      <c r="C17" s="9">
        <v>29.861378492840601</v>
      </c>
      <c r="D17" s="9"/>
      <c r="E17" s="2"/>
      <c r="F17" s="8" t="s">
        <v>32</v>
      </c>
      <c r="G17" s="8" t="s">
        <v>29</v>
      </c>
      <c r="H17" s="9">
        <v>30.590206552660302</v>
      </c>
      <c r="I17" s="2"/>
      <c r="J17" s="8" t="s">
        <v>32</v>
      </c>
      <c r="K17" s="8" t="s">
        <v>30</v>
      </c>
      <c r="L17" s="9">
        <v>30.363329193087498</v>
      </c>
      <c r="M17" s="2"/>
      <c r="N17" s="8" t="s">
        <v>32</v>
      </c>
      <c r="O17" s="8" t="s">
        <v>31</v>
      </c>
      <c r="P17" s="10">
        <v>29.526242607126299</v>
      </c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</row>
    <row r="18" spans="1:32" x14ac:dyDescent="0.25">
      <c r="A18" s="11" t="s">
        <v>1</v>
      </c>
      <c r="B18" s="12" t="s">
        <v>2</v>
      </c>
      <c r="C18" s="12" t="s">
        <v>3</v>
      </c>
      <c r="D18" s="13"/>
      <c r="E18" s="13"/>
      <c r="F18" s="12" t="s">
        <v>1</v>
      </c>
      <c r="G18" s="12" t="s">
        <v>4</v>
      </c>
      <c r="H18" s="12" t="s">
        <v>3</v>
      </c>
      <c r="I18" s="13"/>
      <c r="J18" s="12" t="s">
        <v>1</v>
      </c>
      <c r="K18" s="12" t="s">
        <v>5</v>
      </c>
      <c r="L18" s="12" t="s">
        <v>3</v>
      </c>
      <c r="M18" s="13"/>
      <c r="N18" s="12" t="s">
        <v>1</v>
      </c>
      <c r="O18" s="12" t="s">
        <v>6</v>
      </c>
      <c r="P18" s="14" t="s">
        <v>3</v>
      </c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</row>
    <row r="19" spans="1:32" x14ac:dyDescent="0.25">
      <c r="A19" s="7" t="s">
        <v>33</v>
      </c>
      <c r="B19" s="8" t="s">
        <v>8</v>
      </c>
      <c r="C19" s="9">
        <v>21.410688460013802</v>
      </c>
      <c r="D19" s="9"/>
      <c r="E19" s="2"/>
      <c r="F19" s="8" t="s">
        <v>33</v>
      </c>
      <c r="G19" s="8" t="s">
        <v>9</v>
      </c>
      <c r="H19" s="9">
        <v>22.329939666158399</v>
      </c>
      <c r="I19" s="2"/>
      <c r="J19" s="8" t="s">
        <v>33</v>
      </c>
      <c r="K19" s="8" t="s">
        <v>10</v>
      </c>
      <c r="L19" s="9">
        <v>18.522685051969699</v>
      </c>
      <c r="M19" s="2"/>
      <c r="N19" s="8" t="s">
        <v>33</v>
      </c>
      <c r="O19" s="8" t="s">
        <v>11</v>
      </c>
      <c r="P19" s="10">
        <v>20.0689398893571</v>
      </c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</row>
    <row r="20" spans="1:32" x14ac:dyDescent="0.25">
      <c r="A20" s="7" t="s">
        <v>33</v>
      </c>
      <c r="B20" s="8" t="s">
        <v>12</v>
      </c>
      <c r="C20" s="9">
        <v>20.130820295129599</v>
      </c>
      <c r="D20" s="9"/>
      <c r="E20" s="2"/>
      <c r="F20" s="8" t="s">
        <v>33</v>
      </c>
      <c r="G20" s="8" t="s">
        <v>13</v>
      </c>
      <c r="H20" s="9">
        <v>23.018664636586699</v>
      </c>
      <c r="I20" s="2"/>
      <c r="J20" s="8" t="s">
        <v>33</v>
      </c>
      <c r="K20" s="8" t="s">
        <v>14</v>
      </c>
      <c r="L20" s="9">
        <v>19.530365860613301</v>
      </c>
      <c r="M20" s="2"/>
      <c r="N20" s="8" t="s">
        <v>33</v>
      </c>
      <c r="O20" s="8" t="s">
        <v>15</v>
      </c>
      <c r="P20" s="10">
        <v>21.402074206234499</v>
      </c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</row>
    <row r="21" spans="1:32" x14ac:dyDescent="0.25">
      <c r="A21" s="7" t="s">
        <v>33</v>
      </c>
      <c r="B21" s="8" t="s">
        <v>16</v>
      </c>
      <c r="C21" s="9">
        <v>19.671185149285499</v>
      </c>
      <c r="D21" s="9"/>
      <c r="E21" s="2"/>
      <c r="F21" s="8" t="s">
        <v>33</v>
      </c>
      <c r="G21" s="8" t="s">
        <v>17</v>
      </c>
      <c r="H21" s="9">
        <v>21.540437940600299</v>
      </c>
      <c r="I21" s="2"/>
      <c r="J21" s="8" t="s">
        <v>33</v>
      </c>
      <c r="K21" s="8" t="s">
        <v>18</v>
      </c>
      <c r="L21" s="9">
        <v>20.0867784850474</v>
      </c>
      <c r="M21" s="2"/>
      <c r="N21" s="8" t="s">
        <v>33</v>
      </c>
      <c r="O21" s="8" t="s">
        <v>19</v>
      </c>
      <c r="P21" s="10">
        <v>18.906678331334501</v>
      </c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</row>
    <row r="22" spans="1:32" x14ac:dyDescent="0.25">
      <c r="A22" s="7" t="s">
        <v>33</v>
      </c>
      <c r="B22" s="8" t="s">
        <v>20</v>
      </c>
      <c r="C22" s="9">
        <v>20.205660958627</v>
      </c>
      <c r="D22" s="9"/>
      <c r="E22" s="2"/>
      <c r="F22" s="8" t="s">
        <v>33</v>
      </c>
      <c r="G22" s="8" t="s">
        <v>21</v>
      </c>
      <c r="H22" s="9">
        <v>23.8481105533921</v>
      </c>
      <c r="I22" s="2"/>
      <c r="J22" s="8" t="s">
        <v>33</v>
      </c>
      <c r="K22" s="8" t="s">
        <v>22</v>
      </c>
      <c r="L22" s="9">
        <v>19.0275618521148</v>
      </c>
      <c r="M22" s="2"/>
      <c r="N22" s="8" t="s">
        <v>33</v>
      </c>
      <c r="O22" s="8" t="s">
        <v>23</v>
      </c>
      <c r="P22" s="10">
        <v>27.419009124802098</v>
      </c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</row>
    <row r="23" spans="1:32" x14ac:dyDescent="0.25">
      <c r="A23" s="7" t="s">
        <v>33</v>
      </c>
      <c r="B23" s="8" t="s">
        <v>24</v>
      </c>
      <c r="C23" s="9">
        <v>20.7484646094453</v>
      </c>
      <c r="D23" s="9"/>
      <c r="E23" s="2"/>
      <c r="F23" s="8" t="s">
        <v>33</v>
      </c>
      <c r="G23" s="8" t="s">
        <v>25</v>
      </c>
      <c r="H23" s="9">
        <v>23.4559418356198</v>
      </c>
      <c r="I23" s="2"/>
      <c r="J23" s="8" t="s">
        <v>33</v>
      </c>
      <c r="K23" s="8" t="s">
        <v>26</v>
      </c>
      <c r="L23" s="9">
        <v>19.134825129855901</v>
      </c>
      <c r="M23" s="2"/>
      <c r="N23" s="8" t="s">
        <v>33</v>
      </c>
      <c r="O23" s="8" t="s">
        <v>27</v>
      </c>
      <c r="P23" s="10">
        <v>18.687210648702301</v>
      </c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</row>
    <row r="24" spans="1:32" ht="15.75" thickBot="1" x14ac:dyDescent="0.3">
      <c r="A24" s="15" t="s">
        <v>33</v>
      </c>
      <c r="B24" s="16" t="s">
        <v>28</v>
      </c>
      <c r="C24" s="17">
        <v>20.098333103671301</v>
      </c>
      <c r="D24" s="17"/>
      <c r="E24" s="18"/>
      <c r="F24" s="16" t="s">
        <v>33</v>
      </c>
      <c r="G24" s="16" t="s">
        <v>29</v>
      </c>
      <c r="H24" s="17">
        <v>28.253006313092101</v>
      </c>
      <c r="I24" s="18"/>
      <c r="J24" s="16" t="s">
        <v>33</v>
      </c>
      <c r="K24" s="16" t="s">
        <v>30</v>
      </c>
      <c r="L24" s="17">
        <v>20.745877108462</v>
      </c>
      <c r="M24" s="18"/>
      <c r="N24" s="16" t="s">
        <v>33</v>
      </c>
      <c r="O24" s="16" t="s">
        <v>31</v>
      </c>
      <c r="P24" s="19">
        <v>20.8802655312514</v>
      </c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</row>
    <row r="25" spans="1:32" ht="15.75" thickBot="1" x14ac:dyDescent="0.3">
      <c r="A25" s="20" t="s">
        <v>34</v>
      </c>
      <c r="B25" s="8"/>
      <c r="C25" s="9"/>
      <c r="D25" s="9"/>
      <c r="E25" s="2"/>
      <c r="F25" s="8"/>
      <c r="G25" s="8"/>
      <c r="H25" s="9"/>
      <c r="I25" s="2"/>
      <c r="J25" s="8"/>
      <c r="K25" s="8"/>
      <c r="L25" s="9"/>
      <c r="M25" s="2"/>
      <c r="N25" s="8"/>
      <c r="O25" s="8"/>
      <c r="P25" s="9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</row>
    <row r="26" spans="1:32" x14ac:dyDescent="0.25">
      <c r="A26" s="3" t="s">
        <v>1</v>
      </c>
      <c r="B26" s="4" t="s">
        <v>2</v>
      </c>
      <c r="C26" s="4" t="s">
        <v>3</v>
      </c>
      <c r="D26" s="4" t="s">
        <v>1</v>
      </c>
      <c r="E26" s="4" t="s">
        <v>4</v>
      </c>
      <c r="F26" s="4" t="s">
        <v>3</v>
      </c>
      <c r="G26" s="4" t="s">
        <v>1</v>
      </c>
      <c r="H26" s="4" t="s">
        <v>5</v>
      </c>
      <c r="I26" s="4" t="s">
        <v>3</v>
      </c>
      <c r="J26" s="4" t="s">
        <v>1</v>
      </c>
      <c r="K26" s="4" t="s">
        <v>6</v>
      </c>
      <c r="L26" s="6" t="s">
        <v>3</v>
      </c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</row>
    <row r="27" spans="1:32" x14ac:dyDescent="0.25">
      <c r="A27" s="7" t="s">
        <v>7</v>
      </c>
      <c r="B27" s="8" t="s">
        <v>8</v>
      </c>
      <c r="C27" s="21">
        <f t="shared" ref="C27:C32" si="0">C5-C19</f>
        <v>9.1676345391700984</v>
      </c>
      <c r="D27" s="8" t="s">
        <v>7</v>
      </c>
      <c r="E27" s="8" t="s">
        <v>9</v>
      </c>
      <c r="F27" s="21">
        <f t="shared" ref="F27:F32" si="1">H5-H19</f>
        <v>8.6147344570211999</v>
      </c>
      <c r="G27" s="8" t="s">
        <v>7</v>
      </c>
      <c r="H27" s="8" t="s">
        <v>10</v>
      </c>
      <c r="I27" s="21">
        <f t="shared" ref="I27:I32" si="2">L5-L19</f>
        <v>10.288678002659001</v>
      </c>
      <c r="J27" s="8" t="s">
        <v>7</v>
      </c>
      <c r="K27" s="8" t="s">
        <v>11</v>
      </c>
      <c r="L27" s="22">
        <f>P5-P19</f>
        <v>9.0140305259478986</v>
      </c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</row>
    <row r="28" spans="1:32" x14ac:dyDescent="0.25">
      <c r="A28" s="7" t="s">
        <v>7</v>
      </c>
      <c r="B28" s="8" t="s">
        <v>12</v>
      </c>
      <c r="C28" s="21">
        <f t="shared" si="0"/>
        <v>9.803969110837901</v>
      </c>
      <c r="D28" s="8" t="s">
        <v>7</v>
      </c>
      <c r="E28" s="8" t="s">
        <v>13</v>
      </c>
      <c r="F28" s="21">
        <f t="shared" si="1"/>
        <v>7.9540495755874012</v>
      </c>
      <c r="G28" s="8" t="s">
        <v>7</v>
      </c>
      <c r="H28" s="8" t="s">
        <v>14</v>
      </c>
      <c r="I28" s="21">
        <f t="shared" si="2"/>
        <v>8.3867761253379989</v>
      </c>
      <c r="J28" s="8" t="s">
        <v>7</v>
      </c>
      <c r="K28" s="8" t="s">
        <v>15</v>
      </c>
      <c r="L28" s="22">
        <f>P6-P20</f>
        <v>11.839742104170401</v>
      </c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</row>
    <row r="29" spans="1:32" x14ac:dyDescent="0.25">
      <c r="A29" s="7" t="s">
        <v>7</v>
      </c>
      <c r="B29" s="8" t="s">
        <v>16</v>
      </c>
      <c r="C29" s="21">
        <f t="shared" si="0"/>
        <v>10.0795145612467</v>
      </c>
      <c r="D29" s="8" t="s">
        <v>7</v>
      </c>
      <c r="E29" s="8" t="s">
        <v>17</v>
      </c>
      <c r="F29" s="21">
        <f t="shared" si="1"/>
        <v>11.9930353855137</v>
      </c>
      <c r="G29" s="8" t="s">
        <v>7</v>
      </c>
      <c r="H29" s="8" t="s">
        <v>18</v>
      </c>
      <c r="I29" s="21">
        <f t="shared" si="2"/>
        <v>9.4302226584635989</v>
      </c>
      <c r="J29" s="8" t="s">
        <v>7</v>
      </c>
      <c r="K29" s="8" t="s">
        <v>19</v>
      </c>
      <c r="L29" s="22">
        <f>P7-P14</f>
        <v>-0.45779907060899916</v>
      </c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</row>
    <row r="30" spans="1:32" x14ac:dyDescent="0.25">
      <c r="A30" s="7" t="s">
        <v>7</v>
      </c>
      <c r="B30" s="8" t="s">
        <v>20</v>
      </c>
      <c r="C30" s="21">
        <f t="shared" si="0"/>
        <v>10.006857725979</v>
      </c>
      <c r="D30" s="8" t="s">
        <v>7</v>
      </c>
      <c r="E30" s="8" t="s">
        <v>21</v>
      </c>
      <c r="F30" s="21">
        <f t="shared" si="1"/>
        <v>9.8769699404825992</v>
      </c>
      <c r="G30" s="8" t="s">
        <v>7</v>
      </c>
      <c r="H30" s="8" t="s">
        <v>22</v>
      </c>
      <c r="I30" s="21">
        <f t="shared" si="2"/>
        <v>9.3630673111100009</v>
      </c>
      <c r="J30" s="8" t="s">
        <v>7</v>
      </c>
      <c r="K30" s="8" t="s">
        <v>23</v>
      </c>
      <c r="L30" s="22">
        <f>P8-P22</f>
        <v>-2.9901147748977976</v>
      </c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</row>
    <row r="31" spans="1:32" x14ac:dyDescent="0.25">
      <c r="A31" s="7" t="s">
        <v>7</v>
      </c>
      <c r="B31" s="8" t="s">
        <v>24</v>
      </c>
      <c r="C31" s="21">
        <f t="shared" si="0"/>
        <v>8.6577316580023016</v>
      </c>
      <c r="D31" s="8" t="s">
        <v>7</v>
      </c>
      <c r="E31" s="8" t="s">
        <v>25</v>
      </c>
      <c r="F31" s="21">
        <f t="shared" si="1"/>
        <v>7.9132483261307982</v>
      </c>
      <c r="G31" s="8" t="s">
        <v>7</v>
      </c>
      <c r="H31" s="8" t="s">
        <v>26</v>
      </c>
      <c r="I31" s="21">
        <f t="shared" si="2"/>
        <v>10.319160307343598</v>
      </c>
      <c r="J31" s="8" t="s">
        <v>7</v>
      </c>
      <c r="K31" s="8" t="s">
        <v>27</v>
      </c>
      <c r="L31" s="22">
        <f>P9-P23</f>
        <v>12.375221552037701</v>
      </c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</row>
    <row r="32" spans="1:32" ht="15.75" thickBot="1" x14ac:dyDescent="0.3">
      <c r="A32" s="15" t="s">
        <v>7</v>
      </c>
      <c r="B32" s="16" t="s">
        <v>28</v>
      </c>
      <c r="C32" s="23">
        <f t="shared" si="0"/>
        <v>7.7313603397194974</v>
      </c>
      <c r="D32" s="16" t="s">
        <v>7</v>
      </c>
      <c r="E32" s="16" t="s">
        <v>29</v>
      </c>
      <c r="F32" s="23">
        <f t="shared" si="1"/>
        <v>2.0161736280723979</v>
      </c>
      <c r="G32" s="16" t="s">
        <v>7</v>
      </c>
      <c r="H32" s="16" t="s">
        <v>30</v>
      </c>
      <c r="I32" s="23">
        <f t="shared" si="2"/>
        <v>9.4881567463643997</v>
      </c>
      <c r="J32" s="16" t="s">
        <v>7</v>
      </c>
      <c r="K32" s="16" t="s">
        <v>31</v>
      </c>
      <c r="L32" s="24">
        <f>P10-P24</f>
        <v>9.2364658029333988</v>
      </c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</row>
    <row r="33" spans="1:32" x14ac:dyDescent="0.25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</row>
    <row r="34" spans="1:32" x14ac:dyDescent="0.25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</row>
    <row r="35" spans="1:32" x14ac:dyDescent="0.25">
      <c r="A35" s="2"/>
      <c r="B35" s="25"/>
      <c r="C35" s="2"/>
      <c r="D35" s="2"/>
      <c r="E35" s="25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</row>
    <row r="36" spans="1:32" ht="15.75" thickBot="1" x14ac:dyDescent="0.3">
      <c r="A36" s="20" t="s">
        <v>35</v>
      </c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</row>
    <row r="37" spans="1:32" x14ac:dyDescent="0.25">
      <c r="A37" s="3" t="s">
        <v>1</v>
      </c>
      <c r="B37" s="4" t="s">
        <v>2</v>
      </c>
      <c r="C37" s="4" t="s">
        <v>3</v>
      </c>
      <c r="D37" s="5"/>
      <c r="E37" s="4" t="s">
        <v>1</v>
      </c>
      <c r="F37" s="4" t="s">
        <v>4</v>
      </c>
      <c r="G37" s="4" t="s">
        <v>3</v>
      </c>
      <c r="H37" s="5"/>
      <c r="I37" s="4" t="s">
        <v>1</v>
      </c>
      <c r="J37" s="4" t="s">
        <v>5</v>
      </c>
      <c r="K37" s="4" t="s">
        <v>3</v>
      </c>
      <c r="L37" s="5"/>
      <c r="M37" s="4" t="s">
        <v>1</v>
      </c>
      <c r="N37" s="4" t="s">
        <v>6</v>
      </c>
      <c r="O37" s="6" t="s">
        <v>3</v>
      </c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</row>
    <row r="38" spans="1:32" x14ac:dyDescent="0.25">
      <c r="A38" s="26" t="s">
        <v>32</v>
      </c>
      <c r="B38" s="8" t="s">
        <v>8</v>
      </c>
      <c r="C38" s="21">
        <f t="shared" ref="C38:C43" si="3">C12-C19</f>
        <v>8.9494010003958984</v>
      </c>
      <c r="D38" s="2"/>
      <c r="E38" s="8" t="s">
        <v>32</v>
      </c>
      <c r="F38" s="8" t="s">
        <v>9</v>
      </c>
      <c r="G38" s="21">
        <f t="shared" ref="G38:G43" si="4">H12-H19</f>
        <v>9.8964963167259974</v>
      </c>
      <c r="H38" s="2"/>
      <c r="I38" s="8" t="s">
        <v>32</v>
      </c>
      <c r="J38" s="8" t="s">
        <v>10</v>
      </c>
      <c r="K38" s="21">
        <f t="shared" ref="K38:K43" si="5">L12-L19</f>
        <v>11.514667325259801</v>
      </c>
      <c r="L38" s="2"/>
      <c r="M38" s="8" t="s">
        <v>32</v>
      </c>
      <c r="N38" s="8" t="s">
        <v>11</v>
      </c>
      <c r="O38" s="22">
        <f t="shared" ref="O38:O43" si="6">P12-P19</f>
        <v>8.9997073172064006</v>
      </c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</row>
    <row r="39" spans="1:32" x14ac:dyDescent="0.25">
      <c r="A39" s="26" t="s">
        <v>32</v>
      </c>
      <c r="B39" s="8" t="s">
        <v>12</v>
      </c>
      <c r="C39" s="21">
        <f t="shared" si="3"/>
        <v>9.1764099355289019</v>
      </c>
      <c r="D39" s="2"/>
      <c r="E39" s="8" t="s">
        <v>32</v>
      </c>
      <c r="F39" s="8" t="s">
        <v>13</v>
      </c>
      <c r="G39" s="21">
        <f t="shared" si="4"/>
        <v>9.4150806486929</v>
      </c>
      <c r="H39" s="2"/>
      <c r="I39" s="8" t="s">
        <v>32</v>
      </c>
      <c r="J39" s="8" t="s">
        <v>14</v>
      </c>
      <c r="K39" s="21">
        <f t="shared" si="5"/>
        <v>8.8623898489871991</v>
      </c>
      <c r="L39" s="2"/>
      <c r="M39" s="8" t="s">
        <v>32</v>
      </c>
      <c r="N39" s="8" t="s">
        <v>15</v>
      </c>
      <c r="O39" s="22">
        <f t="shared" si="6"/>
        <v>9.8162725418914007</v>
      </c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</row>
    <row r="40" spans="1:32" x14ac:dyDescent="0.25">
      <c r="A40" s="26" t="s">
        <v>32</v>
      </c>
      <c r="B40" s="8" t="s">
        <v>16</v>
      </c>
      <c r="C40" s="21">
        <f t="shared" si="3"/>
        <v>9.0599958851293003</v>
      </c>
      <c r="D40" s="2"/>
      <c r="E40" s="8" t="s">
        <v>32</v>
      </c>
      <c r="F40" s="8" t="s">
        <v>17</v>
      </c>
      <c r="G40" s="21">
        <f t="shared" si="4"/>
        <v>11.502277480515204</v>
      </c>
      <c r="H40" s="2"/>
      <c r="I40" s="8" t="s">
        <v>32</v>
      </c>
      <c r="J40" s="8" t="s">
        <v>18</v>
      </c>
      <c r="K40" s="21">
        <f t="shared" si="5"/>
        <v>7.6903073324005007</v>
      </c>
      <c r="L40" s="2"/>
      <c r="M40" s="8" t="s">
        <v>32</v>
      </c>
      <c r="N40" s="8" t="s">
        <v>19</v>
      </c>
      <c r="O40" s="22">
        <f t="shared" si="6"/>
        <v>11.617883050467999</v>
      </c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</row>
    <row r="41" spans="1:32" x14ac:dyDescent="0.25">
      <c r="A41" s="26" t="s">
        <v>32</v>
      </c>
      <c r="B41" s="8" t="s">
        <v>20</v>
      </c>
      <c r="C41" s="21">
        <f t="shared" si="3"/>
        <v>8.2949299287283011</v>
      </c>
      <c r="D41" s="2"/>
      <c r="E41" s="8" t="s">
        <v>32</v>
      </c>
      <c r="F41" s="8" t="s">
        <v>21</v>
      </c>
      <c r="G41" s="21">
        <f t="shared" si="4"/>
        <v>8.875759308522202</v>
      </c>
      <c r="H41" s="2"/>
      <c r="I41" s="8" t="s">
        <v>32</v>
      </c>
      <c r="J41" s="8" t="s">
        <v>22</v>
      </c>
      <c r="K41" s="21">
        <f t="shared" si="5"/>
        <v>10.181478746923801</v>
      </c>
      <c r="L41" s="2"/>
      <c r="M41" s="8" t="s">
        <v>32</v>
      </c>
      <c r="N41" s="8" t="s">
        <v>23</v>
      </c>
      <c r="O41" s="22">
        <f t="shared" si="6"/>
        <v>2.4024080341928027</v>
      </c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</row>
    <row r="42" spans="1:32" x14ac:dyDescent="0.25">
      <c r="A42" s="26" t="s">
        <v>32</v>
      </c>
      <c r="B42" s="8" t="s">
        <v>24</v>
      </c>
      <c r="C42" s="21">
        <f t="shared" si="3"/>
        <v>7.7874045438983011</v>
      </c>
      <c r="D42" s="2"/>
      <c r="E42" s="8" t="s">
        <v>32</v>
      </c>
      <c r="F42" s="8" t="s">
        <v>25</v>
      </c>
      <c r="G42" s="21">
        <f t="shared" si="4"/>
        <v>8.1205686843881004</v>
      </c>
      <c r="H42" s="2"/>
      <c r="I42" s="8" t="s">
        <v>32</v>
      </c>
      <c r="J42" s="8" t="s">
        <v>26</v>
      </c>
      <c r="K42" s="21">
        <f t="shared" si="5"/>
        <v>9.7760204972683979</v>
      </c>
      <c r="L42" s="2"/>
      <c r="M42" s="8" t="s">
        <v>32</v>
      </c>
      <c r="N42" s="8" t="s">
        <v>27</v>
      </c>
      <c r="O42" s="22">
        <f t="shared" si="6"/>
        <v>12.211327383288101</v>
      </c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</row>
    <row r="43" spans="1:32" ht="15.75" thickBot="1" x14ac:dyDescent="0.3">
      <c r="A43" s="27" t="s">
        <v>32</v>
      </c>
      <c r="B43" s="16" t="s">
        <v>28</v>
      </c>
      <c r="C43" s="23">
        <f t="shared" si="3"/>
        <v>9.7630453891692994</v>
      </c>
      <c r="D43" s="18"/>
      <c r="E43" s="16" t="s">
        <v>32</v>
      </c>
      <c r="F43" s="16" t="s">
        <v>29</v>
      </c>
      <c r="G43" s="23">
        <f t="shared" si="4"/>
        <v>2.337200239568201</v>
      </c>
      <c r="H43" s="18"/>
      <c r="I43" s="16" t="s">
        <v>32</v>
      </c>
      <c r="J43" s="16" t="s">
        <v>30</v>
      </c>
      <c r="K43" s="23">
        <f t="shared" si="5"/>
        <v>9.6174520846254978</v>
      </c>
      <c r="L43" s="18"/>
      <c r="M43" s="16" t="s">
        <v>32</v>
      </c>
      <c r="N43" s="16" t="s">
        <v>31</v>
      </c>
      <c r="O43" s="24">
        <f t="shared" si="6"/>
        <v>8.6459770758748995</v>
      </c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</row>
    <row r="44" spans="1:32" x14ac:dyDescent="0.25">
      <c r="A44" s="2"/>
      <c r="B44" s="8"/>
      <c r="C44" s="21"/>
      <c r="D44" s="2"/>
      <c r="E44" s="8"/>
      <c r="F44" s="8"/>
      <c r="G44" s="21"/>
      <c r="H44" s="2"/>
      <c r="I44" s="8"/>
      <c r="J44" s="8"/>
      <c r="K44" s="21"/>
      <c r="L44" s="2"/>
      <c r="M44" s="8"/>
      <c r="N44" s="8"/>
      <c r="O44" s="21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</row>
    <row r="45" spans="1:32" x14ac:dyDescent="0.25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</row>
    <row r="46" spans="1:32" x14ac:dyDescent="0.25">
      <c r="A46" s="2"/>
      <c r="B46" s="2"/>
      <c r="C46" s="21"/>
      <c r="D46" s="2"/>
      <c r="E46" s="21"/>
      <c r="F46" s="28"/>
      <c r="G46" s="21"/>
      <c r="H46" s="2"/>
      <c r="I46" s="2"/>
      <c r="J46" s="21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</row>
    <row r="47" spans="1:32" x14ac:dyDescent="0.25">
      <c r="A47" s="2"/>
      <c r="B47" s="2"/>
      <c r="C47" s="21"/>
      <c r="D47" s="2"/>
      <c r="E47" s="21"/>
      <c r="F47" s="28"/>
      <c r="G47" s="21"/>
      <c r="H47" s="2"/>
      <c r="I47" s="2"/>
      <c r="J47" s="21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</row>
    <row r="48" spans="1:32" ht="15.75" thickBot="1" x14ac:dyDescent="0.3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</row>
    <row r="49" spans="1:32" x14ac:dyDescent="0.25">
      <c r="A49" s="3" t="s">
        <v>1</v>
      </c>
      <c r="B49" s="4" t="s">
        <v>2</v>
      </c>
      <c r="C49" s="4" t="s">
        <v>36</v>
      </c>
      <c r="D49" s="5"/>
      <c r="E49" s="4" t="s">
        <v>1</v>
      </c>
      <c r="F49" s="4" t="s">
        <v>4</v>
      </c>
      <c r="G49" s="4" t="s">
        <v>36</v>
      </c>
      <c r="H49" s="5"/>
      <c r="I49" s="4" t="s">
        <v>1</v>
      </c>
      <c r="J49" s="4" t="s">
        <v>5</v>
      </c>
      <c r="K49" s="4" t="s">
        <v>36</v>
      </c>
      <c r="L49" s="5"/>
      <c r="M49" s="4" t="s">
        <v>1</v>
      </c>
      <c r="N49" s="4" t="s">
        <v>6</v>
      </c>
      <c r="O49" s="6" t="s">
        <v>36</v>
      </c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</row>
    <row r="50" spans="1:32" x14ac:dyDescent="0.25">
      <c r="A50" s="26" t="s">
        <v>32</v>
      </c>
      <c r="B50" s="8" t="s">
        <v>8</v>
      </c>
      <c r="C50" s="21">
        <f>C38-C47</f>
        <v>8.9494010003958984</v>
      </c>
      <c r="D50" s="2"/>
      <c r="E50" s="8" t="s">
        <v>32</v>
      </c>
      <c r="F50" s="8" t="s">
        <v>9</v>
      </c>
      <c r="G50" s="21">
        <f>G38-E47</f>
        <v>9.8964963167259974</v>
      </c>
      <c r="H50" s="2"/>
      <c r="I50" s="8" t="s">
        <v>32</v>
      </c>
      <c r="J50" s="8" t="s">
        <v>10</v>
      </c>
      <c r="K50" s="21">
        <f>K38-G47</f>
        <v>11.514667325259801</v>
      </c>
      <c r="L50" s="2"/>
      <c r="M50" s="8" t="s">
        <v>32</v>
      </c>
      <c r="N50" s="8" t="s">
        <v>11</v>
      </c>
      <c r="O50" s="22">
        <f>O38-J47</f>
        <v>8.9997073172064006</v>
      </c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</row>
    <row r="51" spans="1:32" x14ac:dyDescent="0.25">
      <c r="A51" s="26" t="s">
        <v>32</v>
      </c>
      <c r="B51" s="8" t="s">
        <v>12</v>
      </c>
      <c r="C51" s="21">
        <f>C39-C47</f>
        <v>9.1764099355289019</v>
      </c>
      <c r="D51" s="2"/>
      <c r="E51" s="8" t="s">
        <v>32</v>
      </c>
      <c r="F51" s="8" t="s">
        <v>13</v>
      </c>
      <c r="G51" s="21">
        <f>G39-E47</f>
        <v>9.4150806486929</v>
      </c>
      <c r="H51" s="2"/>
      <c r="I51" s="8" t="s">
        <v>32</v>
      </c>
      <c r="J51" s="8" t="s">
        <v>14</v>
      </c>
      <c r="K51" s="21">
        <f>K39-G47</f>
        <v>8.8623898489871991</v>
      </c>
      <c r="L51" s="2"/>
      <c r="M51" s="8" t="s">
        <v>32</v>
      </c>
      <c r="N51" s="8" t="s">
        <v>15</v>
      </c>
      <c r="O51" s="22">
        <f>O39-J47</f>
        <v>9.8162725418914007</v>
      </c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</row>
    <row r="52" spans="1:32" x14ac:dyDescent="0.25">
      <c r="A52" s="26" t="s">
        <v>32</v>
      </c>
      <c r="B52" s="8" t="s">
        <v>16</v>
      </c>
      <c r="C52" s="21">
        <f>C40-C47</f>
        <v>9.0599958851293003</v>
      </c>
      <c r="D52" s="2"/>
      <c r="E52" s="8" t="s">
        <v>32</v>
      </c>
      <c r="F52" s="8" t="s">
        <v>17</v>
      </c>
      <c r="G52" s="21">
        <f>G40-E47</f>
        <v>11.502277480515204</v>
      </c>
      <c r="H52" s="2"/>
      <c r="I52" s="8" t="s">
        <v>32</v>
      </c>
      <c r="J52" s="8" t="s">
        <v>18</v>
      </c>
      <c r="K52" s="21">
        <f>K40-G47</f>
        <v>7.6903073324005007</v>
      </c>
      <c r="L52" s="2"/>
      <c r="M52" s="8" t="s">
        <v>32</v>
      </c>
      <c r="N52" s="8" t="s">
        <v>19</v>
      </c>
      <c r="O52" s="22">
        <f>O40-J47</f>
        <v>11.617883050467999</v>
      </c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</row>
    <row r="53" spans="1:32" x14ac:dyDescent="0.25">
      <c r="A53" s="26" t="s">
        <v>32</v>
      </c>
      <c r="B53" s="8" t="s">
        <v>20</v>
      </c>
      <c r="C53" s="21">
        <f>C41-C46</f>
        <v>8.2949299287283011</v>
      </c>
      <c r="D53" s="2"/>
      <c r="E53" s="8" t="s">
        <v>32</v>
      </c>
      <c r="F53" s="8" t="s">
        <v>21</v>
      </c>
      <c r="G53" s="21">
        <f>G41-E46</f>
        <v>8.875759308522202</v>
      </c>
      <c r="H53" s="2"/>
      <c r="I53" s="8" t="s">
        <v>32</v>
      </c>
      <c r="J53" s="8" t="s">
        <v>22</v>
      </c>
      <c r="K53" s="21">
        <f>K41-G46</f>
        <v>10.181478746923801</v>
      </c>
      <c r="L53" s="2"/>
      <c r="M53" s="8" t="s">
        <v>32</v>
      </c>
      <c r="N53" s="8" t="s">
        <v>23</v>
      </c>
      <c r="O53" s="22">
        <f>O41-J46</f>
        <v>2.4024080341928027</v>
      </c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</row>
    <row r="54" spans="1:32" x14ac:dyDescent="0.25">
      <c r="A54" s="26" t="s">
        <v>32</v>
      </c>
      <c r="B54" s="8" t="s">
        <v>24</v>
      </c>
      <c r="C54" s="21">
        <f>C42-C46</f>
        <v>7.7874045438983011</v>
      </c>
      <c r="D54" s="2"/>
      <c r="E54" s="8" t="s">
        <v>32</v>
      </c>
      <c r="F54" s="8" t="s">
        <v>25</v>
      </c>
      <c r="G54" s="21">
        <f>G42-E46</f>
        <v>8.1205686843881004</v>
      </c>
      <c r="H54" s="2"/>
      <c r="I54" s="8" t="s">
        <v>32</v>
      </c>
      <c r="J54" s="8" t="s">
        <v>26</v>
      </c>
      <c r="K54" s="21">
        <f>K42-G46</f>
        <v>9.7760204972683979</v>
      </c>
      <c r="L54" s="2"/>
      <c r="M54" s="8" t="s">
        <v>32</v>
      </c>
      <c r="N54" s="8" t="s">
        <v>27</v>
      </c>
      <c r="O54" s="22">
        <f>O42-J46</f>
        <v>12.211327383288101</v>
      </c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</row>
    <row r="55" spans="1:32" ht="15.75" thickBot="1" x14ac:dyDescent="0.3">
      <c r="A55" s="27" t="s">
        <v>32</v>
      </c>
      <c r="B55" s="16" t="s">
        <v>28</v>
      </c>
      <c r="C55" s="23">
        <f>C43-C46</f>
        <v>9.7630453891692994</v>
      </c>
      <c r="D55" s="18"/>
      <c r="E55" s="16" t="s">
        <v>32</v>
      </c>
      <c r="F55" s="16" t="s">
        <v>29</v>
      </c>
      <c r="G55" s="23">
        <f>G43-E46</f>
        <v>2.337200239568201</v>
      </c>
      <c r="H55" s="18"/>
      <c r="I55" s="16" t="s">
        <v>32</v>
      </c>
      <c r="J55" s="16" t="s">
        <v>30</v>
      </c>
      <c r="K55" s="23">
        <f>K43-G46</f>
        <v>9.6174520846254978</v>
      </c>
      <c r="L55" s="18"/>
      <c r="M55" s="16" t="s">
        <v>32</v>
      </c>
      <c r="N55" s="16" t="s">
        <v>31</v>
      </c>
      <c r="O55" s="24">
        <f>O43-J46</f>
        <v>8.6459770758748995</v>
      </c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</row>
    <row r="56" spans="1:32" ht="15.75" thickBot="1" x14ac:dyDescent="0.3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</row>
    <row r="57" spans="1:32" x14ac:dyDescent="0.25">
      <c r="A57" s="3" t="s">
        <v>1</v>
      </c>
      <c r="B57" s="4" t="s">
        <v>2</v>
      </c>
      <c r="C57" s="4" t="s">
        <v>37</v>
      </c>
      <c r="D57" s="5"/>
      <c r="E57" s="4" t="s">
        <v>1</v>
      </c>
      <c r="F57" s="4" t="s">
        <v>4</v>
      </c>
      <c r="G57" s="4" t="s">
        <v>37</v>
      </c>
      <c r="H57" s="5"/>
      <c r="I57" s="4" t="s">
        <v>1</v>
      </c>
      <c r="J57" s="4" t="s">
        <v>5</v>
      </c>
      <c r="K57" s="4" t="s">
        <v>37</v>
      </c>
      <c r="L57" s="5"/>
      <c r="M57" s="4" t="s">
        <v>1</v>
      </c>
      <c r="N57" s="4" t="s">
        <v>6</v>
      </c>
      <c r="O57" s="6" t="s">
        <v>37</v>
      </c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</row>
    <row r="58" spans="1:32" x14ac:dyDescent="0.25">
      <c r="A58" s="26" t="s">
        <v>32</v>
      </c>
      <c r="B58" s="8" t="s">
        <v>8</v>
      </c>
      <c r="C58" s="2">
        <f>2^-(C50)</f>
        <v>2.0228415034951736E-3</v>
      </c>
      <c r="D58" s="2"/>
      <c r="E58" s="8" t="s">
        <v>32</v>
      </c>
      <c r="F58" s="8" t="s">
        <v>9</v>
      </c>
      <c r="G58" s="2">
        <f>2^-(G50)</f>
        <v>1.0491987311098785E-3</v>
      </c>
      <c r="H58" s="2"/>
      <c r="I58" s="8" t="s">
        <v>32</v>
      </c>
      <c r="J58" s="8" t="s">
        <v>10</v>
      </c>
      <c r="K58" s="2">
        <f>2^-(K50)</f>
        <v>3.4177456955402394E-4</v>
      </c>
      <c r="L58" s="2"/>
      <c r="M58" s="8" t="s">
        <v>32</v>
      </c>
      <c r="N58" s="8" t="s">
        <v>11</v>
      </c>
      <c r="O58" s="29">
        <f>2^-(O50)</f>
        <v>1.9535212750647455E-3</v>
      </c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</row>
    <row r="59" spans="1:32" x14ac:dyDescent="0.25">
      <c r="A59" s="26" t="s">
        <v>32</v>
      </c>
      <c r="B59" s="8" t="s">
        <v>12</v>
      </c>
      <c r="C59" s="2">
        <f t="shared" ref="C59:C63" si="7">2^-(C51)</f>
        <v>1.7283247806877116E-3</v>
      </c>
      <c r="D59" s="2"/>
      <c r="E59" s="8" t="s">
        <v>32</v>
      </c>
      <c r="F59" s="8" t="s">
        <v>13</v>
      </c>
      <c r="G59" s="2">
        <f t="shared" ref="G59:G63" si="8">2^-(G51)</f>
        <v>1.4647999387977111E-3</v>
      </c>
      <c r="H59" s="2"/>
      <c r="I59" s="8" t="s">
        <v>32</v>
      </c>
      <c r="J59" s="8" t="s">
        <v>14</v>
      </c>
      <c r="K59" s="2">
        <f t="shared" ref="K59:K63" si="9">2^-(K51)</f>
        <v>2.1485962934174037E-3</v>
      </c>
      <c r="L59" s="2"/>
      <c r="M59" s="8" t="s">
        <v>32</v>
      </c>
      <c r="N59" s="8" t="s">
        <v>15</v>
      </c>
      <c r="O59" s="29">
        <f t="shared" ref="O59:O63" si="10">2^-(O51)</f>
        <v>1.1091940194344686E-3</v>
      </c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</row>
    <row r="60" spans="1:32" x14ac:dyDescent="0.25">
      <c r="A60" s="26" t="s">
        <v>32</v>
      </c>
      <c r="B60" s="8" t="s">
        <v>16</v>
      </c>
      <c r="C60" s="2">
        <f t="shared" si="7"/>
        <v>1.8735680768610593E-3</v>
      </c>
      <c r="D60" s="2"/>
      <c r="E60" s="8" t="s">
        <v>32</v>
      </c>
      <c r="F60" s="8" t="s">
        <v>17</v>
      </c>
      <c r="G60" s="2">
        <f t="shared" si="8"/>
        <v>3.4472236444928585E-4</v>
      </c>
      <c r="H60" s="2"/>
      <c r="I60" s="8" t="s">
        <v>32</v>
      </c>
      <c r="J60" s="8" t="s">
        <v>18</v>
      </c>
      <c r="K60" s="2">
        <f t="shared" si="9"/>
        <v>4.8415767084612725E-3</v>
      </c>
      <c r="L60" s="2"/>
      <c r="M60" s="8" t="s">
        <v>32</v>
      </c>
      <c r="N60" s="8" t="s">
        <v>19</v>
      </c>
      <c r="O60" s="29">
        <f t="shared" si="10"/>
        <v>3.1817695092115929E-4</v>
      </c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</row>
    <row r="61" spans="1:32" x14ac:dyDescent="0.25">
      <c r="A61" s="26" t="s">
        <v>32</v>
      </c>
      <c r="B61" s="8" t="s">
        <v>20</v>
      </c>
      <c r="C61" s="2">
        <f t="shared" si="7"/>
        <v>3.1840309421339377E-3</v>
      </c>
      <c r="D61" s="2"/>
      <c r="E61" s="8" t="s">
        <v>32</v>
      </c>
      <c r="F61" s="8" t="s">
        <v>21</v>
      </c>
      <c r="G61" s="2">
        <f t="shared" si="8"/>
        <v>2.1287772182789527E-3</v>
      </c>
      <c r="H61" s="2"/>
      <c r="I61" s="8" t="s">
        <v>32</v>
      </c>
      <c r="J61" s="8" t="s">
        <v>22</v>
      </c>
      <c r="K61" s="2">
        <f t="shared" si="9"/>
        <v>8.6113154172424522E-4</v>
      </c>
      <c r="L61" s="2"/>
      <c r="M61" s="8" t="s">
        <v>32</v>
      </c>
      <c r="N61" s="8" t="s">
        <v>23</v>
      </c>
      <c r="O61" s="29">
        <f t="shared" si="10"/>
        <v>0.18914859508371834</v>
      </c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</row>
    <row r="62" spans="1:32" x14ac:dyDescent="0.25">
      <c r="A62" s="26" t="s">
        <v>32</v>
      </c>
      <c r="B62" s="8" t="s">
        <v>24</v>
      </c>
      <c r="C62" s="2">
        <f t="shared" si="7"/>
        <v>4.526449129514192E-3</v>
      </c>
      <c r="D62" s="2"/>
      <c r="E62" s="8" t="s">
        <v>32</v>
      </c>
      <c r="F62" s="8" t="s">
        <v>25</v>
      </c>
      <c r="G62" s="2">
        <f t="shared" si="8"/>
        <v>3.5930664090401752E-3</v>
      </c>
      <c r="H62" s="2"/>
      <c r="I62" s="8" t="s">
        <v>32</v>
      </c>
      <c r="J62" s="8" t="s">
        <v>26</v>
      </c>
      <c r="K62" s="2">
        <f t="shared" si="9"/>
        <v>1.1405769537984822E-3</v>
      </c>
      <c r="L62" s="2"/>
      <c r="M62" s="8" t="s">
        <v>32</v>
      </c>
      <c r="N62" s="8" t="s">
        <v>27</v>
      </c>
      <c r="O62" s="29">
        <f t="shared" si="10"/>
        <v>2.1087455093742968E-4</v>
      </c>
      <c r="P62" s="2"/>
      <c r="Q62" s="2"/>
      <c r="R62" s="8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</row>
    <row r="63" spans="1:32" ht="15.75" thickBot="1" x14ac:dyDescent="0.3">
      <c r="A63" s="27" t="s">
        <v>32</v>
      </c>
      <c r="B63" s="16" t="s">
        <v>28</v>
      </c>
      <c r="C63" s="18">
        <f t="shared" si="7"/>
        <v>1.1508811815673884E-3</v>
      </c>
      <c r="D63" s="18"/>
      <c r="E63" s="16" t="s">
        <v>32</v>
      </c>
      <c r="F63" s="16" t="s">
        <v>29</v>
      </c>
      <c r="G63" s="18">
        <f t="shared" si="8"/>
        <v>0.19789399776678548</v>
      </c>
      <c r="H63" s="18"/>
      <c r="I63" s="16" t="s">
        <v>32</v>
      </c>
      <c r="J63" s="16" t="s">
        <v>30</v>
      </c>
      <c r="K63" s="18">
        <f t="shared" si="9"/>
        <v>1.2730880472615826E-3</v>
      </c>
      <c r="L63" s="18"/>
      <c r="M63" s="16" t="s">
        <v>32</v>
      </c>
      <c r="N63" s="16" t="s">
        <v>31</v>
      </c>
      <c r="O63" s="30">
        <f t="shared" si="10"/>
        <v>2.4963274845670111E-3</v>
      </c>
      <c r="P63" s="2"/>
      <c r="Q63" s="2"/>
      <c r="R63" s="8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</row>
    <row r="64" spans="1:32" ht="15.75" thickBot="1" x14ac:dyDescent="0.3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8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</row>
    <row r="65" spans="1:32" x14ac:dyDescent="0.25">
      <c r="A65" s="31" t="s">
        <v>38</v>
      </c>
      <c r="B65" s="4" t="s">
        <v>1</v>
      </c>
      <c r="C65" s="4" t="s">
        <v>39</v>
      </c>
      <c r="D65" s="4" t="s">
        <v>40</v>
      </c>
      <c r="E65" s="4" t="s">
        <v>1</v>
      </c>
      <c r="F65" s="4" t="s">
        <v>41</v>
      </c>
      <c r="G65" s="6" t="s">
        <v>40</v>
      </c>
      <c r="H65" s="2"/>
      <c r="I65" s="2"/>
      <c r="J65" s="2"/>
      <c r="K65" s="2"/>
      <c r="L65" s="2"/>
      <c r="M65" s="2"/>
      <c r="N65" s="2"/>
      <c r="O65" s="2"/>
      <c r="P65" s="2"/>
      <c r="Q65" s="2"/>
      <c r="R65" s="8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</row>
    <row r="66" spans="1:32" x14ac:dyDescent="0.25">
      <c r="A66" s="26"/>
      <c r="B66" s="2" t="s">
        <v>2</v>
      </c>
      <c r="C66" s="2">
        <f>AVERAGE(C61:C63)</f>
        <v>2.9537870844051728E-3</v>
      </c>
      <c r="D66" s="2">
        <v>0.66640498419612959</v>
      </c>
      <c r="E66" s="2" t="s">
        <v>42</v>
      </c>
      <c r="F66" s="2">
        <f>AVERAGE(C58:C60)</f>
        <v>1.8749114536813147E-3</v>
      </c>
      <c r="G66" s="29">
        <v>7.8706020289665626E-2</v>
      </c>
      <c r="H66" s="2"/>
      <c r="I66" s="2"/>
      <c r="J66" s="2"/>
      <c r="K66" s="2"/>
      <c r="L66" s="2"/>
      <c r="M66" s="2"/>
      <c r="N66" s="2"/>
      <c r="O66" s="2"/>
      <c r="P66" s="2"/>
      <c r="Q66" s="2"/>
      <c r="R66" s="8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</row>
    <row r="67" spans="1:32" x14ac:dyDescent="0.25">
      <c r="A67" s="26"/>
      <c r="B67" s="2" t="s">
        <v>4</v>
      </c>
      <c r="C67" s="2">
        <f>AVERAGE(G61:G63)</f>
        <v>6.7871947131368196E-2</v>
      </c>
      <c r="D67" s="2">
        <v>1.8072548941719799</v>
      </c>
      <c r="E67" s="2" t="s">
        <v>4</v>
      </c>
      <c r="F67" s="2">
        <f>AVERAGE(G58:G60)</f>
        <v>9.5290701145229171E-4</v>
      </c>
      <c r="G67" s="29">
        <v>0.69975320939020447</v>
      </c>
      <c r="H67" s="2"/>
      <c r="I67" s="2"/>
      <c r="J67" s="2"/>
      <c r="K67" s="2"/>
      <c r="L67" s="2"/>
      <c r="M67" s="2"/>
      <c r="N67" s="2"/>
      <c r="O67" s="2"/>
      <c r="P67" s="2"/>
      <c r="Q67" s="2"/>
      <c r="R67" s="8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</row>
    <row r="68" spans="1:32" x14ac:dyDescent="0.25">
      <c r="A68" s="26"/>
      <c r="B68" s="28" t="s">
        <v>5</v>
      </c>
      <c r="C68" s="2">
        <f>AVERAGE(K61:K63)</f>
        <v>1.09159884759477E-3</v>
      </c>
      <c r="D68" s="2">
        <v>0.19520407522286784</v>
      </c>
      <c r="E68" s="28" t="s">
        <v>5</v>
      </c>
      <c r="F68" s="2">
        <f>AVERAGE(K58:K60)</f>
        <v>2.4439825238109E-3</v>
      </c>
      <c r="G68" s="29">
        <v>1.4836295589605906</v>
      </c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</row>
    <row r="69" spans="1:32" ht="15.75" thickBot="1" x14ac:dyDescent="0.3">
      <c r="A69" s="27"/>
      <c r="B69" s="32" t="s">
        <v>6</v>
      </c>
      <c r="C69" s="18">
        <f>AVERAGE(O61:O63)</f>
        <v>6.3951932373074269E-2</v>
      </c>
      <c r="D69" s="18">
        <v>3.3940036768977002</v>
      </c>
      <c r="E69" s="32" t="s">
        <v>6</v>
      </c>
      <c r="F69" s="18">
        <f>AVERAGE(O58:O60)</f>
        <v>1.126964081806791E-3</v>
      </c>
      <c r="G69" s="30">
        <v>0.92574489218690914</v>
      </c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</row>
    <row r="70" spans="1:32" x14ac:dyDescent="0.25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</row>
    <row r="71" spans="1:32" x14ac:dyDescent="0.25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</row>
    <row r="72" spans="1:32" x14ac:dyDescent="0.25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</row>
    <row r="73" spans="1:32" x14ac:dyDescent="0.25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</row>
    <row r="74" spans="1:32" x14ac:dyDescent="0.25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</row>
    <row r="75" spans="1:32" x14ac:dyDescent="0.25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</row>
    <row r="76" spans="1:32" x14ac:dyDescent="0.25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</row>
    <row r="77" spans="1:32" x14ac:dyDescent="0.25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</row>
    <row r="78" spans="1:32" x14ac:dyDescent="0.25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</row>
    <row r="79" spans="1:32" x14ac:dyDescent="0.25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</row>
    <row r="80" spans="1:32" x14ac:dyDescent="0.25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</row>
    <row r="81" spans="1:32" x14ac:dyDescent="0.25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</row>
    <row r="82" spans="1:32" x14ac:dyDescent="0.25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</row>
    <row r="83" spans="1:32" x14ac:dyDescent="0.25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</row>
    <row r="84" spans="1:32" x14ac:dyDescent="0.25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</row>
    <row r="85" spans="1:32" x14ac:dyDescent="0.25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</row>
    <row r="86" spans="1:32" x14ac:dyDescent="0.25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</row>
    <row r="87" spans="1:32" x14ac:dyDescent="0.25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</row>
    <row r="88" spans="1:32" x14ac:dyDescent="0.25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</row>
    <row r="89" spans="1:32" x14ac:dyDescent="0.25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</row>
    <row r="90" spans="1:32" x14ac:dyDescent="0.25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</row>
    <row r="91" spans="1:32" x14ac:dyDescent="0.25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</row>
    <row r="92" spans="1:32" x14ac:dyDescent="0.25"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</row>
    <row r="93" spans="1:32" x14ac:dyDescent="0.25"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</row>
    <row r="94" spans="1:32" x14ac:dyDescent="0.25"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</row>
    <row r="95" spans="1:32" x14ac:dyDescent="0.25"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</row>
    <row r="96" spans="1:32" x14ac:dyDescent="0.25"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</row>
    <row r="97" spans="16:32" x14ac:dyDescent="0.25"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  <c r="AF97" s="2"/>
    </row>
    <row r="98" spans="16:32" x14ac:dyDescent="0.25"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  <c r="AC98" s="2"/>
      <c r="AD98" s="2"/>
      <c r="AE98" s="2"/>
      <c r="AF98" s="2"/>
    </row>
    <row r="99" spans="16:32" x14ac:dyDescent="0.25"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  <c r="AC99" s="2"/>
      <c r="AD99" s="2"/>
      <c r="AE99" s="2"/>
      <c r="AF99" s="2"/>
    </row>
    <row r="100" spans="16:32" x14ac:dyDescent="0.25"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  <c r="AF100" s="2"/>
    </row>
    <row r="101" spans="16:32" x14ac:dyDescent="0.25"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  <c r="AC101" s="2"/>
      <c r="AD101" s="2"/>
      <c r="AE101" s="2"/>
      <c r="AF101" s="2"/>
    </row>
    <row r="102" spans="16:32" x14ac:dyDescent="0.25"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2"/>
      <c r="AC102" s="2"/>
      <c r="AD102" s="2"/>
      <c r="AE102" s="2"/>
      <c r="AF102" s="2"/>
    </row>
    <row r="103" spans="16:32" x14ac:dyDescent="0.25"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  <c r="AB103" s="2"/>
      <c r="AC103" s="2"/>
      <c r="AD103" s="2"/>
      <c r="AE103" s="2"/>
      <c r="AF103" s="2"/>
    </row>
    <row r="104" spans="16:32" x14ac:dyDescent="0.25"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  <c r="AB104" s="2"/>
      <c r="AC104" s="2"/>
      <c r="AD104" s="2"/>
      <c r="AE104" s="2"/>
      <c r="AF104" s="2"/>
    </row>
    <row r="105" spans="16:32" x14ac:dyDescent="0.25"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  <c r="AB105" s="2"/>
      <c r="AC105" s="2"/>
      <c r="AD105" s="2"/>
      <c r="AE105" s="2"/>
      <c r="AF105" s="2"/>
    </row>
    <row r="106" spans="16:32" x14ac:dyDescent="0.25"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  <c r="AB106" s="2"/>
      <c r="AC106" s="2"/>
      <c r="AD106" s="2"/>
      <c r="AE106" s="2"/>
      <c r="AF106" s="2"/>
    </row>
    <row r="107" spans="16:32" x14ac:dyDescent="0.25"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  <c r="AB107" s="2"/>
      <c r="AC107" s="2"/>
      <c r="AD107" s="2"/>
      <c r="AE107" s="2"/>
      <c r="AF107" s="2"/>
    </row>
    <row r="108" spans="16:32" x14ac:dyDescent="0.25"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  <c r="AB108" s="2"/>
      <c r="AC108" s="2"/>
      <c r="AD108" s="2"/>
      <c r="AE108" s="2"/>
      <c r="AF108" s="2"/>
    </row>
    <row r="109" spans="16:32" x14ac:dyDescent="0.25"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  <c r="AB109" s="2"/>
      <c r="AC109" s="2"/>
      <c r="AD109" s="2"/>
      <c r="AE109" s="2"/>
      <c r="AF109" s="2"/>
    </row>
    <row r="110" spans="16:32" x14ac:dyDescent="0.25"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  <c r="AB110" s="2"/>
      <c r="AC110" s="2"/>
      <c r="AD110" s="2"/>
      <c r="AE110" s="2"/>
      <c r="AF110" s="2"/>
    </row>
    <row r="111" spans="16:32" x14ac:dyDescent="0.25"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  <c r="AB111" s="2"/>
      <c r="AC111" s="2"/>
      <c r="AD111" s="2"/>
      <c r="AE111" s="2"/>
      <c r="AF111" s="2"/>
    </row>
    <row r="112" spans="16:32" x14ac:dyDescent="0.25"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  <c r="AB112" s="2"/>
      <c r="AC112" s="2"/>
      <c r="AD112" s="2"/>
      <c r="AE112" s="2"/>
      <c r="AF112" s="2"/>
    </row>
    <row r="113" spans="16:32" x14ac:dyDescent="0.25"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  <c r="AA113" s="2"/>
      <c r="AB113" s="2"/>
      <c r="AC113" s="2"/>
      <c r="AD113" s="2"/>
      <c r="AE113" s="2"/>
      <c r="AF113" s="2"/>
    </row>
    <row r="114" spans="16:32" x14ac:dyDescent="0.25"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  <c r="AA114" s="2"/>
      <c r="AB114" s="2"/>
      <c r="AC114" s="2"/>
      <c r="AD114" s="2"/>
      <c r="AE114" s="2"/>
      <c r="AF114" s="2"/>
    </row>
    <row r="115" spans="16:32" x14ac:dyDescent="0.25"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  <c r="AA115" s="2"/>
      <c r="AB115" s="2"/>
      <c r="AC115" s="2"/>
      <c r="AD115" s="2"/>
      <c r="AE115" s="2"/>
      <c r="AF115" s="2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HP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HP</cp:lastModifiedBy>
  <dcterms:created xsi:type="dcterms:W3CDTF">2023-12-18T19:21:09Z</dcterms:created>
  <dcterms:modified xsi:type="dcterms:W3CDTF">2023-12-18T21:10:50Z</dcterms:modified>
</cp:coreProperties>
</file>